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2570"/>
  </bookViews>
  <sheets>
    <sheet name="Акт" sheetId="23" r:id="rId1"/>
  </sheets>
  <externalReferences>
    <externalReference r:id="rId2"/>
    <externalReference r:id="rId3"/>
  </externalReferences>
  <definedNames>
    <definedName name="Zapasi">[1]pr!$E$34:$E$61</definedName>
    <definedName name="_xlnm.Print_Area" localSheetId="0">Акт!$A$1:$H$171</definedName>
  </definedNames>
  <calcPr calcId="124519"/>
</workbook>
</file>

<file path=xl/calcChain.xml><?xml version="1.0" encoding="utf-8"?>
<calcChain xmlns="http://schemas.openxmlformats.org/spreadsheetml/2006/main">
  <c r="F71" i="23"/>
  <c r="G77" l="1"/>
  <c r="G79"/>
  <c r="G78" l="1"/>
  <c r="F26"/>
  <c r="E26"/>
  <c r="G92" l="1"/>
  <c r="G27"/>
  <c r="G28"/>
  <c r="G35"/>
  <c r="G39"/>
  <c r="G61"/>
  <c r="G82"/>
  <c r="G26" l="1"/>
  <c r="E29"/>
  <c r="F29"/>
  <c r="F100"/>
  <c r="E100"/>
  <c r="F83"/>
  <c r="E83"/>
  <c r="F67"/>
  <c r="E67"/>
  <c r="F62"/>
  <c r="E62"/>
  <c r="F45"/>
  <c r="E45"/>
  <c r="F36"/>
  <c r="E36"/>
  <c r="F32"/>
  <c r="E32"/>
  <c r="G100" l="1"/>
  <c r="G83"/>
  <c r="E71"/>
  <c r="F103"/>
  <c r="F42"/>
  <c r="E103"/>
  <c r="E42"/>
  <c r="G42" l="1"/>
  <c r="G103"/>
  <c r="G71"/>
  <c r="I73"/>
  <c r="F73"/>
  <c r="I74" l="1"/>
  <c r="G73"/>
</calcChain>
</file>

<file path=xl/sharedStrings.xml><?xml version="1.0" encoding="utf-8"?>
<sst xmlns="http://schemas.openxmlformats.org/spreadsheetml/2006/main" count="202" uniqueCount="122">
  <si>
    <t>Разом</t>
  </si>
  <si>
    <t>Додаток 5</t>
  </si>
  <si>
    <t>Додаток 1</t>
  </si>
  <si>
    <t>Запаси</t>
  </si>
  <si>
    <t>Додаток 2</t>
  </si>
  <si>
    <t>Додаток 4</t>
  </si>
  <si>
    <t>Додаток 3</t>
  </si>
  <si>
    <t>Внесений капітал</t>
  </si>
  <si>
    <t>Фінансовий результат</t>
  </si>
  <si>
    <t>БАЛАНС</t>
  </si>
  <si>
    <t>АКТИВ</t>
  </si>
  <si>
    <t>Код рядка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</si>
  <si>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</si>
  <si>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</si>
  <si>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</si>
  <si>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</si>
  <si>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</si>
  <si>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</si>
  <si>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</si>
  <si>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</si>
  <si>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Довгострокові біологічні активи</t>
  </si>
  <si>
    <t>Виробництво</t>
  </si>
  <si>
    <t>Поточні біологічні активи</t>
  </si>
  <si>
    <t>Усього за розділом І</t>
  </si>
  <si>
    <t>Довгострокова дебіторська заборгованість</t>
  </si>
  <si>
    <t>Довгострокові фінансові інвестиції, у тому числі:</t>
  </si>
  <si>
    <t xml:space="preserve">     цінні папери, крім акцій</t>
  </si>
  <si>
    <t xml:space="preserve">     акції та інші форми участі в капіталі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</si>
  <si>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</si>
  <si>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</si>
  <si>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</si>
  <si>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</si>
  <si>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</si>
  <si>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</si>
  <si>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</si>
  <si>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</si>
  <si>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</si>
  <si>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розпорядників бюджетних коштів та державних цільових фондів у: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</si>
  <si>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</si>
  <si>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</si>
  <si>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</si>
  <si>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</si>
  <si>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      дорозі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</si>
  <si>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</si>
  <si>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</si>
  <si>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</si>
  <si>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 в:</t>
  </si>
  <si>
    <t xml:space="preserve">           національній валюті</t>
  </si>
  <si>
    <t xml:space="preserve">          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</si>
  <si>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</si>
  <si>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</si>
  <si>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</si>
  <si>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</si>
  <si>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</si>
  <si>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Капітал у дооцінках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</si>
  <si>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</si>
  <si>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</si>
  <si>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</si>
  <si>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</si>
  <si>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</si>
  <si>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</si>
  <si>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</si>
  <si>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</si>
  <si>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</si>
  <si>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</si>
  <si>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</si>
  <si>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</si>
  <si>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</si>
  <si>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зобов’язання, з них:</t>
  </si>
  <si>
    <t xml:space="preserve">            за цінними паперами</t>
  </si>
  <si>
    <t xml:space="preserve">ІІІ. ЗАБЕЗПЕЧЕННЯ </t>
  </si>
  <si>
    <t xml:space="preserve">ІV. ДОХОДИ МАЙБУТНІХ ПЕРІОДІВ </t>
  </si>
  <si>
    <t>-</t>
  </si>
  <si>
    <t>ІІ. ФІНАНСОВІ АКТИВИ</t>
  </si>
  <si>
    <t>Примітка</t>
  </si>
  <si>
    <t>Додаток 6</t>
  </si>
  <si>
    <t>ПЕРЕДАВАЛЬНИЙ АКТ</t>
  </si>
  <si>
    <t>Назва рахунку позабалансового обліку</t>
  </si>
  <si>
    <t>Залишок на початок звітного року</t>
  </si>
  <si>
    <t>Надходження</t>
  </si>
  <si>
    <t>Вибуття</t>
  </si>
  <si>
    <t>Залишок на кінець звітного періоду</t>
  </si>
  <si>
    <t>01 «Орендовані основні засоби та нематеріальні активи»</t>
  </si>
  <si>
    <t>02 «Активи на відповідальному зберіганні»</t>
  </si>
  <si>
    <t>03 «Бюджетні зобов’язання»</t>
  </si>
  <si>
    <t>04 «Непередбачені активи»</t>
  </si>
  <si>
    <t>05 «Непередбачені зобов’язання, гарантії та забезпечення надані»</t>
  </si>
  <si>
    <t>06 «Гарантії та забезпечення отримані»</t>
  </si>
  <si>
    <t>07 «Списані активи»</t>
  </si>
  <si>
    <t>08 «Бланки документів суворої звітності»</t>
  </si>
  <si>
    <t>09 «Передані (видані) активи відповідно до законодавства»</t>
  </si>
  <si>
    <t>Розшифрування позабалансових рахунки, державний бюджет</t>
  </si>
  <si>
    <t>Загальний фонд</t>
  </si>
  <si>
    <t>Спеціальний фонд</t>
  </si>
  <si>
    <t>Віктор ДУБИЧ</t>
  </si>
  <si>
    <t>ЗАТВЕРДЖЕНО</t>
  </si>
  <si>
    <t>рішення Здолбунівської міської</t>
  </si>
  <si>
    <t>ради</t>
  </si>
  <si>
    <r>
      <t xml:space="preserve">          </t>
    </r>
    <r>
      <rPr>
        <sz val="11"/>
        <color theme="1"/>
        <rFont val="Times New Roman"/>
        <family val="1"/>
        <charset val="204"/>
      </rPr>
      <t xml:space="preserve">   2. Баланс</t>
    </r>
    <r>
      <rPr>
        <b/>
        <sz val="11"/>
        <color theme="1"/>
        <rFont val="Times New Roman"/>
        <family val="1"/>
        <charset val="204"/>
      </rPr>
      <t>.</t>
    </r>
  </si>
  <si>
    <t>Розшифрування активів, зобов'язань і капіталу, які передаються правонаступнику у розрізі рахунків на _____ аркушах (додаються)</t>
  </si>
  <si>
    <t>Голова комісії для проведення реорганізації</t>
  </si>
  <si>
    <t>Здолбунівський районний будинок культури Здолбуніської міської ради Рівненської області</t>
  </si>
  <si>
    <t>(підпис)</t>
  </si>
  <si>
    <t>Ігор АНТОНЮК</t>
  </si>
  <si>
    <t>М П.</t>
  </si>
  <si>
    <t xml:space="preserve">Здолбунівський центр культури і дозвілля Здолбуніської міської ради </t>
  </si>
  <si>
    <t>Члени комісії для проведення реорганізації:</t>
  </si>
  <si>
    <t>(Власне ім'я  ПРІЗВИЩЕ)</t>
  </si>
  <si>
    <t>Наталія БІНДЮК</t>
  </si>
  <si>
    <t>Алла ОЧКО</t>
  </si>
  <si>
    <t>Валентина ТЕРЕБІЙЧУК</t>
  </si>
  <si>
    <t>Катерина ВЕРЕЩУК</t>
  </si>
  <si>
    <t>Оксана КОВАЛЬЧУК</t>
  </si>
  <si>
    <t>Раїса ГОРОБ'ЮК</t>
  </si>
  <si>
    <t>Начальник відділу -головний бухгалтер відділу фінансового обліку та контролю</t>
  </si>
  <si>
    <t>Вікторія  БОЙКО</t>
  </si>
  <si>
    <t>від__30 червня 2021__ № __531___</t>
  </si>
  <si>
    <t xml:space="preserve">             1. Унаслідок реорганізації шляхом злиття правонаступником усього майна, майнових прав Здолбунівського міського клубу Здолбунівської міської ради Рівненської області за цим актом є Здолбунівський центр культури і дозвілля Здолбунівської міської ради.</t>
  </si>
  <si>
    <t>на __29 червня__ 2021 року</t>
  </si>
  <si>
    <t xml:space="preserve">Секретар ради  </t>
  </si>
  <si>
    <t>Валентина</t>
  </si>
  <si>
    <t>КАПІТУЛА</t>
  </si>
</sst>
</file>

<file path=xl/styles.xml><?xml version="1.0" encoding="utf-8"?>
<styleSheet xmlns="http://schemas.openxmlformats.org/spreadsheetml/2006/main">
  <numFmts count="2">
    <numFmt numFmtId="164" formatCode="#,##0;\-#,##0;#,&quot;-&quot;"/>
    <numFmt numFmtId="165" formatCode="#,##0.00;\-#,##0.00;#.00,&quot;-&quot;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/>
    <xf numFmtId="0" fontId="1" fillId="0" borderId="7" xfId="0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3" fillId="0" borderId="0" xfId="0" applyFont="1" applyProtection="1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right" vertical="center" wrapText="1"/>
    </xf>
    <xf numFmtId="164" fontId="3" fillId="0" borderId="3" xfId="0" applyNumberFormat="1" applyFont="1" applyBorder="1" applyAlignment="1" applyProtection="1">
      <alignment horizontal="right" vertical="center" wrapText="1"/>
      <protection locked="0"/>
    </xf>
    <xf numFmtId="164" fontId="6" fillId="0" borderId="3" xfId="0" applyNumberFormat="1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right" vertical="center" wrapText="1"/>
    </xf>
    <xf numFmtId="164" fontId="6" fillId="0" borderId="3" xfId="0" applyNumberFormat="1" applyFont="1" applyBorder="1" applyAlignment="1" applyProtection="1">
      <alignment horizontal="right" vertical="center" wrapText="1"/>
      <protection locked="0"/>
    </xf>
    <xf numFmtId="165" fontId="6" fillId="0" borderId="3" xfId="0" applyNumberFormat="1" applyFont="1" applyBorder="1" applyAlignment="1" applyProtection="1">
      <alignment horizontal="right" vertical="center" wrapText="1"/>
    </xf>
    <xf numFmtId="0" fontId="8" fillId="0" borderId="0" xfId="0" applyFont="1" applyAlignment="1" applyProtection="1"/>
    <xf numFmtId="164" fontId="3" fillId="0" borderId="3" xfId="0" applyNumberFormat="1" applyFont="1" applyBorder="1" applyAlignment="1" applyProtection="1">
      <alignment vertical="center" wrapText="1"/>
      <protection locked="0"/>
    </xf>
    <xf numFmtId="164" fontId="3" fillId="0" borderId="0" xfId="0" applyNumberFormat="1" applyFont="1" applyProtection="1"/>
    <xf numFmtId="164" fontId="6" fillId="0" borderId="3" xfId="0" applyNumberFormat="1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164" fontId="3" fillId="0" borderId="3" xfId="0" applyNumberFormat="1" applyFont="1" applyBorder="1" applyAlignment="1" applyProtection="1">
      <alignment vertical="center" wrapText="1"/>
    </xf>
    <xf numFmtId="164" fontId="6" fillId="0" borderId="3" xfId="0" applyNumberFormat="1" applyFont="1" applyBorder="1" applyAlignment="1" applyProtection="1">
      <alignment vertical="center" wrapText="1"/>
      <protection locked="0"/>
    </xf>
    <xf numFmtId="0" fontId="3" fillId="0" borderId="3" xfId="0" applyFont="1" applyBorder="1" applyProtection="1"/>
    <xf numFmtId="2" fontId="3" fillId="0" borderId="3" xfId="0" applyNumberFormat="1" applyFont="1" applyBorder="1" applyProtection="1"/>
    <xf numFmtId="0" fontId="3" fillId="0" borderId="3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Protection="1"/>
    <xf numFmtId="0" fontId="5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Border="1"/>
    <xf numFmtId="0" fontId="7" fillId="0" borderId="0" xfId="0" applyFont="1" applyFill="1" applyBorder="1"/>
    <xf numFmtId="0" fontId="2" fillId="0" borderId="0" xfId="0" applyFont="1" applyFill="1" applyBorder="1" applyAlignment="1"/>
    <xf numFmtId="0" fontId="3" fillId="0" borderId="0" xfId="0" applyFont="1" applyBorder="1" applyProtection="1"/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/>
    <xf numFmtId="0" fontId="3" fillId="0" borderId="0" xfId="0" applyFont="1" applyProtection="1"/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Protection="1"/>
    <xf numFmtId="0" fontId="4" fillId="0" borderId="0" xfId="0" applyFont="1" applyFill="1" applyBorder="1" applyAlignment="1">
      <alignment horizontal="center" vertical="top"/>
    </xf>
    <xf numFmtId="0" fontId="3" fillId="0" borderId="4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2" fontId="3" fillId="0" borderId="1" xfId="0" applyNumberFormat="1" applyFont="1" applyBorder="1" applyAlignment="1" applyProtection="1">
      <alignment horizontal="center" vertical="center"/>
    </xf>
    <xf numFmtId="2" fontId="3" fillId="0" borderId="6" xfId="0" applyNumberFormat="1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/>
    </xf>
    <xf numFmtId="0" fontId="1" fillId="0" borderId="7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6" fillId="0" borderId="9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h\&#1030;&#1085;&#1074;&#1077;&#1085;&#1090;&#1072;&#1088;&#1080;&#1079;&#1072;&#1094;&#1110;&#1103;\Inventarizacija_budg%202020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110;&#1085;&#1072;&#1085;&#1089;&#1086;&#1074;&#1110;%20&#1076;&#1086;&#1082;&#1091;&#1084;&#1077;&#1085;&#1090;&#1080;\2021\ZV_kv2019v1.0%20&#8212;%20&#1082;&#1086;&#1087;&#1080;&#1103;%20&#8212;%20&#1082;&#1086;&#1087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"/>
      <sheetName val="pr"/>
      <sheetName val="Заполнить"/>
      <sheetName val="д1_оз"/>
      <sheetName val="д1_инма"/>
      <sheetName val="д1_нма"/>
      <sheetName val="д1_ки"/>
      <sheetName val="д2"/>
      <sheetName val="д3"/>
      <sheetName val="д4"/>
      <sheetName val="д5"/>
      <sheetName val="д6"/>
      <sheetName val="д7"/>
      <sheetName val="д8"/>
      <sheetName val="д9"/>
      <sheetName val="д10.1"/>
      <sheetName val="д10.2"/>
      <sheetName val="д11"/>
      <sheetName val="protokol"/>
      <sheetName val="kasa"/>
      <sheetName val="na-4"/>
    </sheetNames>
    <sheetDataSet>
      <sheetData sheetId="0" refreshError="1"/>
      <sheetData sheetId="1">
        <row r="34">
          <cell r="E34" t="str">
            <v>1511 Продукти харчування</v>
          </cell>
        </row>
        <row r="35">
          <cell r="E35" t="str">
            <v>1512 Медикаменти та перев'язувальні матеріали</v>
          </cell>
        </row>
        <row r="36">
          <cell r="E36" t="str">
            <v>1513 Будівельні матеріали</v>
          </cell>
        </row>
        <row r="37">
          <cell r="E37" t="str">
            <v>1514 Пально-мастильні матеріали</v>
          </cell>
        </row>
        <row r="38">
          <cell r="E38" t="str">
            <v>1515 Запасні частини</v>
          </cell>
        </row>
        <row r="39">
          <cell r="E39" t="str">
            <v>1516 Тара</v>
          </cell>
        </row>
        <row r="40">
          <cell r="E40" t="str">
            <v>1517 Сировина і матеріали</v>
          </cell>
        </row>
        <row r="41">
          <cell r="E41" t="str">
            <v>1518 Інші виробничі запаси</v>
          </cell>
        </row>
        <row r="42">
          <cell r="E42" t="str">
            <v>1811 Готова продукція</v>
          </cell>
        </row>
        <row r="43">
          <cell r="E43" t="str">
            <v>1812 Малоцінні та швидкозношувані предмети</v>
          </cell>
        </row>
        <row r="44">
          <cell r="E44" t="str">
            <v>1813 Виключено</v>
          </cell>
        </row>
        <row r="45">
          <cell r="E45" t="str">
            <v>1814 Державні матеріальні резерви та запаси</v>
          </cell>
        </row>
        <row r="46">
          <cell r="E46" t="str">
            <v>1815 Активи для розподілу, передачі, продажу</v>
          </cell>
        </row>
        <row r="47">
          <cell r="E47" t="str">
            <v>1816 Інші нефінансові активи</v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  <row r="51">
          <cell r="E51" t="str">
            <v/>
          </cell>
        </row>
        <row r="52">
          <cell r="E52" t="str">
            <v/>
          </cell>
        </row>
        <row r="53">
          <cell r="E53" t="str">
            <v/>
          </cell>
        </row>
        <row r="54">
          <cell r="E54" t="str">
            <v/>
          </cell>
        </row>
        <row r="55">
          <cell r="E55" t="str">
            <v/>
          </cell>
        </row>
        <row r="56">
          <cell r="E56" t="str">
            <v/>
          </cell>
        </row>
        <row r="57">
          <cell r="E57" t="str">
            <v/>
          </cell>
        </row>
        <row r="58">
          <cell r="E58" t="str">
            <v/>
          </cell>
        </row>
        <row r="59">
          <cell r="E59" t="str">
            <v/>
          </cell>
        </row>
        <row r="60">
          <cell r="E60" t="str">
            <v/>
          </cell>
        </row>
        <row r="61">
          <cell r="E61" t="str">
            <v/>
          </cell>
        </row>
      </sheetData>
      <sheetData sheetId="2">
        <row r="3">
          <cell r="B3" t="str">
            <v>Гощанська районна державна адміністрація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23">
          <cell r="F23">
            <v>0</v>
          </cell>
          <cell r="R23">
            <v>0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>
        <row r="22">
          <cell r="F22">
            <v>0</v>
          </cell>
          <cell r="N22">
            <v>0</v>
          </cell>
        </row>
      </sheetData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>
        <row r="22">
          <cell r="G22">
            <v>0</v>
          </cell>
          <cell r="N22">
            <v>0</v>
          </cell>
        </row>
      </sheetData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/>
  <dimension ref="A1:N163"/>
  <sheetViews>
    <sheetView tabSelected="1" view="pageBreakPreview" topLeftCell="A91" zoomScale="96" zoomScaleSheetLayoutView="96" workbookViewId="0">
      <selection activeCell="A119" sqref="A119:H119"/>
    </sheetView>
  </sheetViews>
  <sheetFormatPr defaultRowHeight="12.75"/>
  <cols>
    <col min="1" max="1" width="40.5703125" style="7" customWidth="1"/>
    <col min="2" max="2" width="7.7109375" style="7" customWidth="1"/>
    <col min="3" max="3" width="11.28515625" style="7" customWidth="1"/>
    <col min="4" max="4" width="8.85546875" style="7" customWidth="1"/>
    <col min="5" max="5" width="11.140625" style="7" customWidth="1"/>
    <col min="6" max="6" width="12.7109375" style="7" customWidth="1"/>
    <col min="7" max="7" width="11.28515625" style="7" customWidth="1"/>
    <col min="8" max="8" width="10.7109375" style="7" customWidth="1"/>
    <col min="9" max="257" width="9.140625" style="7"/>
    <col min="258" max="258" width="30.28515625" style="7" customWidth="1"/>
    <col min="259" max="259" width="26.42578125" style="7" customWidth="1"/>
    <col min="260" max="260" width="10.85546875" style="7" customWidth="1"/>
    <col min="261" max="261" width="5.85546875" style="7" customWidth="1"/>
    <col min="262" max="262" width="13.42578125" style="7" customWidth="1"/>
    <col min="263" max="263" width="13.5703125" style="7" customWidth="1"/>
    <col min="264" max="264" width="13.140625" style="7" customWidth="1"/>
    <col min="265" max="513" width="9.140625" style="7"/>
    <col min="514" max="514" width="30.28515625" style="7" customWidth="1"/>
    <col min="515" max="515" width="26.42578125" style="7" customWidth="1"/>
    <col min="516" max="516" width="10.85546875" style="7" customWidth="1"/>
    <col min="517" max="517" width="5.85546875" style="7" customWidth="1"/>
    <col min="518" max="518" width="13.42578125" style="7" customWidth="1"/>
    <col min="519" max="519" width="13.5703125" style="7" customWidth="1"/>
    <col min="520" max="520" width="13.140625" style="7" customWidth="1"/>
    <col min="521" max="769" width="9.140625" style="7"/>
    <col min="770" max="770" width="30.28515625" style="7" customWidth="1"/>
    <col min="771" max="771" width="26.42578125" style="7" customWidth="1"/>
    <col min="772" max="772" width="10.85546875" style="7" customWidth="1"/>
    <col min="773" max="773" width="5.85546875" style="7" customWidth="1"/>
    <col min="774" max="774" width="13.42578125" style="7" customWidth="1"/>
    <col min="775" max="775" width="13.5703125" style="7" customWidth="1"/>
    <col min="776" max="776" width="13.140625" style="7" customWidth="1"/>
    <col min="777" max="1025" width="9.140625" style="7"/>
    <col min="1026" max="1026" width="30.28515625" style="7" customWidth="1"/>
    <col min="1027" max="1027" width="26.42578125" style="7" customWidth="1"/>
    <col min="1028" max="1028" width="10.85546875" style="7" customWidth="1"/>
    <col min="1029" max="1029" width="5.85546875" style="7" customWidth="1"/>
    <col min="1030" max="1030" width="13.42578125" style="7" customWidth="1"/>
    <col min="1031" max="1031" width="13.5703125" style="7" customWidth="1"/>
    <col min="1032" max="1032" width="13.140625" style="7" customWidth="1"/>
    <col min="1033" max="1281" width="9.140625" style="7"/>
    <col min="1282" max="1282" width="30.28515625" style="7" customWidth="1"/>
    <col min="1283" max="1283" width="26.42578125" style="7" customWidth="1"/>
    <col min="1284" max="1284" width="10.85546875" style="7" customWidth="1"/>
    <col min="1285" max="1285" width="5.85546875" style="7" customWidth="1"/>
    <col min="1286" max="1286" width="13.42578125" style="7" customWidth="1"/>
    <col min="1287" max="1287" width="13.5703125" style="7" customWidth="1"/>
    <col min="1288" max="1288" width="13.140625" style="7" customWidth="1"/>
    <col min="1289" max="1537" width="9.140625" style="7"/>
    <col min="1538" max="1538" width="30.28515625" style="7" customWidth="1"/>
    <col min="1539" max="1539" width="26.42578125" style="7" customWidth="1"/>
    <col min="1540" max="1540" width="10.85546875" style="7" customWidth="1"/>
    <col min="1541" max="1541" width="5.85546875" style="7" customWidth="1"/>
    <col min="1542" max="1542" width="13.42578125" style="7" customWidth="1"/>
    <col min="1543" max="1543" width="13.5703125" style="7" customWidth="1"/>
    <col min="1544" max="1544" width="13.140625" style="7" customWidth="1"/>
    <col min="1545" max="1793" width="9.140625" style="7"/>
    <col min="1794" max="1794" width="30.28515625" style="7" customWidth="1"/>
    <col min="1795" max="1795" width="26.42578125" style="7" customWidth="1"/>
    <col min="1796" max="1796" width="10.85546875" style="7" customWidth="1"/>
    <col min="1797" max="1797" width="5.85546875" style="7" customWidth="1"/>
    <col min="1798" max="1798" width="13.42578125" style="7" customWidth="1"/>
    <col min="1799" max="1799" width="13.5703125" style="7" customWidth="1"/>
    <col min="1800" max="1800" width="13.140625" style="7" customWidth="1"/>
    <col min="1801" max="2049" width="9.140625" style="7"/>
    <col min="2050" max="2050" width="30.28515625" style="7" customWidth="1"/>
    <col min="2051" max="2051" width="26.42578125" style="7" customWidth="1"/>
    <col min="2052" max="2052" width="10.85546875" style="7" customWidth="1"/>
    <col min="2053" max="2053" width="5.85546875" style="7" customWidth="1"/>
    <col min="2054" max="2054" width="13.42578125" style="7" customWidth="1"/>
    <col min="2055" max="2055" width="13.5703125" style="7" customWidth="1"/>
    <col min="2056" max="2056" width="13.140625" style="7" customWidth="1"/>
    <col min="2057" max="2305" width="9.140625" style="7"/>
    <col min="2306" max="2306" width="30.28515625" style="7" customWidth="1"/>
    <col min="2307" max="2307" width="26.42578125" style="7" customWidth="1"/>
    <col min="2308" max="2308" width="10.85546875" style="7" customWidth="1"/>
    <col min="2309" max="2309" width="5.85546875" style="7" customWidth="1"/>
    <col min="2310" max="2310" width="13.42578125" style="7" customWidth="1"/>
    <col min="2311" max="2311" width="13.5703125" style="7" customWidth="1"/>
    <col min="2312" max="2312" width="13.140625" style="7" customWidth="1"/>
    <col min="2313" max="2561" width="9.140625" style="7"/>
    <col min="2562" max="2562" width="30.28515625" style="7" customWidth="1"/>
    <col min="2563" max="2563" width="26.42578125" style="7" customWidth="1"/>
    <col min="2564" max="2564" width="10.85546875" style="7" customWidth="1"/>
    <col min="2565" max="2565" width="5.85546875" style="7" customWidth="1"/>
    <col min="2566" max="2566" width="13.42578125" style="7" customWidth="1"/>
    <col min="2567" max="2567" width="13.5703125" style="7" customWidth="1"/>
    <col min="2568" max="2568" width="13.140625" style="7" customWidth="1"/>
    <col min="2569" max="2817" width="9.140625" style="7"/>
    <col min="2818" max="2818" width="30.28515625" style="7" customWidth="1"/>
    <col min="2819" max="2819" width="26.42578125" style="7" customWidth="1"/>
    <col min="2820" max="2820" width="10.85546875" style="7" customWidth="1"/>
    <col min="2821" max="2821" width="5.85546875" style="7" customWidth="1"/>
    <col min="2822" max="2822" width="13.42578125" style="7" customWidth="1"/>
    <col min="2823" max="2823" width="13.5703125" style="7" customWidth="1"/>
    <col min="2824" max="2824" width="13.140625" style="7" customWidth="1"/>
    <col min="2825" max="3073" width="9.140625" style="7"/>
    <col min="3074" max="3074" width="30.28515625" style="7" customWidth="1"/>
    <col min="3075" max="3075" width="26.42578125" style="7" customWidth="1"/>
    <col min="3076" max="3076" width="10.85546875" style="7" customWidth="1"/>
    <col min="3077" max="3077" width="5.85546875" style="7" customWidth="1"/>
    <col min="3078" max="3078" width="13.42578125" style="7" customWidth="1"/>
    <col min="3079" max="3079" width="13.5703125" style="7" customWidth="1"/>
    <col min="3080" max="3080" width="13.140625" style="7" customWidth="1"/>
    <col min="3081" max="3329" width="9.140625" style="7"/>
    <col min="3330" max="3330" width="30.28515625" style="7" customWidth="1"/>
    <col min="3331" max="3331" width="26.42578125" style="7" customWidth="1"/>
    <col min="3332" max="3332" width="10.85546875" style="7" customWidth="1"/>
    <col min="3333" max="3333" width="5.85546875" style="7" customWidth="1"/>
    <col min="3334" max="3334" width="13.42578125" style="7" customWidth="1"/>
    <col min="3335" max="3335" width="13.5703125" style="7" customWidth="1"/>
    <col min="3336" max="3336" width="13.140625" style="7" customWidth="1"/>
    <col min="3337" max="3585" width="9.140625" style="7"/>
    <col min="3586" max="3586" width="30.28515625" style="7" customWidth="1"/>
    <col min="3587" max="3587" width="26.42578125" style="7" customWidth="1"/>
    <col min="3588" max="3588" width="10.85546875" style="7" customWidth="1"/>
    <col min="3589" max="3589" width="5.85546875" style="7" customWidth="1"/>
    <col min="3590" max="3590" width="13.42578125" style="7" customWidth="1"/>
    <col min="3591" max="3591" width="13.5703125" style="7" customWidth="1"/>
    <col min="3592" max="3592" width="13.140625" style="7" customWidth="1"/>
    <col min="3593" max="3841" width="9.140625" style="7"/>
    <col min="3842" max="3842" width="30.28515625" style="7" customWidth="1"/>
    <col min="3843" max="3843" width="26.42578125" style="7" customWidth="1"/>
    <col min="3844" max="3844" width="10.85546875" style="7" customWidth="1"/>
    <col min="3845" max="3845" width="5.85546875" style="7" customWidth="1"/>
    <col min="3846" max="3846" width="13.42578125" style="7" customWidth="1"/>
    <col min="3847" max="3847" width="13.5703125" style="7" customWidth="1"/>
    <col min="3848" max="3848" width="13.140625" style="7" customWidth="1"/>
    <col min="3849" max="4097" width="9.140625" style="7"/>
    <col min="4098" max="4098" width="30.28515625" style="7" customWidth="1"/>
    <col min="4099" max="4099" width="26.42578125" style="7" customWidth="1"/>
    <col min="4100" max="4100" width="10.85546875" style="7" customWidth="1"/>
    <col min="4101" max="4101" width="5.85546875" style="7" customWidth="1"/>
    <col min="4102" max="4102" width="13.42578125" style="7" customWidth="1"/>
    <col min="4103" max="4103" width="13.5703125" style="7" customWidth="1"/>
    <col min="4104" max="4104" width="13.140625" style="7" customWidth="1"/>
    <col min="4105" max="4353" width="9.140625" style="7"/>
    <col min="4354" max="4354" width="30.28515625" style="7" customWidth="1"/>
    <col min="4355" max="4355" width="26.42578125" style="7" customWidth="1"/>
    <col min="4356" max="4356" width="10.85546875" style="7" customWidth="1"/>
    <col min="4357" max="4357" width="5.85546875" style="7" customWidth="1"/>
    <col min="4358" max="4358" width="13.42578125" style="7" customWidth="1"/>
    <col min="4359" max="4359" width="13.5703125" style="7" customWidth="1"/>
    <col min="4360" max="4360" width="13.140625" style="7" customWidth="1"/>
    <col min="4361" max="4609" width="9.140625" style="7"/>
    <col min="4610" max="4610" width="30.28515625" style="7" customWidth="1"/>
    <col min="4611" max="4611" width="26.42578125" style="7" customWidth="1"/>
    <col min="4612" max="4612" width="10.85546875" style="7" customWidth="1"/>
    <col min="4613" max="4613" width="5.85546875" style="7" customWidth="1"/>
    <col min="4614" max="4614" width="13.42578125" style="7" customWidth="1"/>
    <col min="4615" max="4615" width="13.5703125" style="7" customWidth="1"/>
    <col min="4616" max="4616" width="13.140625" style="7" customWidth="1"/>
    <col min="4617" max="4865" width="9.140625" style="7"/>
    <col min="4866" max="4866" width="30.28515625" style="7" customWidth="1"/>
    <col min="4867" max="4867" width="26.42578125" style="7" customWidth="1"/>
    <col min="4868" max="4868" width="10.85546875" style="7" customWidth="1"/>
    <col min="4869" max="4869" width="5.85546875" style="7" customWidth="1"/>
    <col min="4870" max="4870" width="13.42578125" style="7" customWidth="1"/>
    <col min="4871" max="4871" width="13.5703125" style="7" customWidth="1"/>
    <col min="4872" max="4872" width="13.140625" style="7" customWidth="1"/>
    <col min="4873" max="5121" width="9.140625" style="7"/>
    <col min="5122" max="5122" width="30.28515625" style="7" customWidth="1"/>
    <col min="5123" max="5123" width="26.42578125" style="7" customWidth="1"/>
    <col min="5124" max="5124" width="10.85546875" style="7" customWidth="1"/>
    <col min="5125" max="5125" width="5.85546875" style="7" customWidth="1"/>
    <col min="5126" max="5126" width="13.42578125" style="7" customWidth="1"/>
    <col min="5127" max="5127" width="13.5703125" style="7" customWidth="1"/>
    <col min="5128" max="5128" width="13.140625" style="7" customWidth="1"/>
    <col min="5129" max="5377" width="9.140625" style="7"/>
    <col min="5378" max="5378" width="30.28515625" style="7" customWidth="1"/>
    <col min="5379" max="5379" width="26.42578125" style="7" customWidth="1"/>
    <col min="5380" max="5380" width="10.85546875" style="7" customWidth="1"/>
    <col min="5381" max="5381" width="5.85546875" style="7" customWidth="1"/>
    <col min="5382" max="5382" width="13.42578125" style="7" customWidth="1"/>
    <col min="5383" max="5383" width="13.5703125" style="7" customWidth="1"/>
    <col min="5384" max="5384" width="13.140625" style="7" customWidth="1"/>
    <col min="5385" max="5633" width="9.140625" style="7"/>
    <col min="5634" max="5634" width="30.28515625" style="7" customWidth="1"/>
    <col min="5635" max="5635" width="26.42578125" style="7" customWidth="1"/>
    <col min="5636" max="5636" width="10.85546875" style="7" customWidth="1"/>
    <col min="5637" max="5637" width="5.85546875" style="7" customWidth="1"/>
    <col min="5638" max="5638" width="13.42578125" style="7" customWidth="1"/>
    <col min="5639" max="5639" width="13.5703125" style="7" customWidth="1"/>
    <col min="5640" max="5640" width="13.140625" style="7" customWidth="1"/>
    <col min="5641" max="5889" width="9.140625" style="7"/>
    <col min="5890" max="5890" width="30.28515625" style="7" customWidth="1"/>
    <col min="5891" max="5891" width="26.42578125" style="7" customWidth="1"/>
    <col min="5892" max="5892" width="10.85546875" style="7" customWidth="1"/>
    <col min="5893" max="5893" width="5.85546875" style="7" customWidth="1"/>
    <col min="5894" max="5894" width="13.42578125" style="7" customWidth="1"/>
    <col min="5895" max="5895" width="13.5703125" style="7" customWidth="1"/>
    <col min="5896" max="5896" width="13.140625" style="7" customWidth="1"/>
    <col min="5897" max="6145" width="9.140625" style="7"/>
    <col min="6146" max="6146" width="30.28515625" style="7" customWidth="1"/>
    <col min="6147" max="6147" width="26.42578125" style="7" customWidth="1"/>
    <col min="6148" max="6148" width="10.85546875" style="7" customWidth="1"/>
    <col min="6149" max="6149" width="5.85546875" style="7" customWidth="1"/>
    <col min="6150" max="6150" width="13.42578125" style="7" customWidth="1"/>
    <col min="6151" max="6151" width="13.5703125" style="7" customWidth="1"/>
    <col min="6152" max="6152" width="13.140625" style="7" customWidth="1"/>
    <col min="6153" max="6401" width="9.140625" style="7"/>
    <col min="6402" max="6402" width="30.28515625" style="7" customWidth="1"/>
    <col min="6403" max="6403" width="26.42578125" style="7" customWidth="1"/>
    <col min="6404" max="6404" width="10.85546875" style="7" customWidth="1"/>
    <col min="6405" max="6405" width="5.85546875" style="7" customWidth="1"/>
    <col min="6406" max="6406" width="13.42578125" style="7" customWidth="1"/>
    <col min="6407" max="6407" width="13.5703125" style="7" customWidth="1"/>
    <col min="6408" max="6408" width="13.140625" style="7" customWidth="1"/>
    <col min="6409" max="6657" width="9.140625" style="7"/>
    <col min="6658" max="6658" width="30.28515625" style="7" customWidth="1"/>
    <col min="6659" max="6659" width="26.42578125" style="7" customWidth="1"/>
    <col min="6660" max="6660" width="10.85546875" style="7" customWidth="1"/>
    <col min="6661" max="6661" width="5.85546875" style="7" customWidth="1"/>
    <col min="6662" max="6662" width="13.42578125" style="7" customWidth="1"/>
    <col min="6663" max="6663" width="13.5703125" style="7" customWidth="1"/>
    <col min="6664" max="6664" width="13.140625" style="7" customWidth="1"/>
    <col min="6665" max="6913" width="9.140625" style="7"/>
    <col min="6914" max="6914" width="30.28515625" style="7" customWidth="1"/>
    <col min="6915" max="6915" width="26.42578125" style="7" customWidth="1"/>
    <col min="6916" max="6916" width="10.85546875" style="7" customWidth="1"/>
    <col min="6917" max="6917" width="5.85546875" style="7" customWidth="1"/>
    <col min="6918" max="6918" width="13.42578125" style="7" customWidth="1"/>
    <col min="6919" max="6919" width="13.5703125" style="7" customWidth="1"/>
    <col min="6920" max="6920" width="13.140625" style="7" customWidth="1"/>
    <col min="6921" max="7169" width="9.140625" style="7"/>
    <col min="7170" max="7170" width="30.28515625" style="7" customWidth="1"/>
    <col min="7171" max="7171" width="26.42578125" style="7" customWidth="1"/>
    <col min="7172" max="7172" width="10.85546875" style="7" customWidth="1"/>
    <col min="7173" max="7173" width="5.85546875" style="7" customWidth="1"/>
    <col min="7174" max="7174" width="13.42578125" style="7" customWidth="1"/>
    <col min="7175" max="7175" width="13.5703125" style="7" customWidth="1"/>
    <col min="7176" max="7176" width="13.140625" style="7" customWidth="1"/>
    <col min="7177" max="7425" width="9.140625" style="7"/>
    <col min="7426" max="7426" width="30.28515625" style="7" customWidth="1"/>
    <col min="7427" max="7427" width="26.42578125" style="7" customWidth="1"/>
    <col min="7428" max="7428" width="10.85546875" style="7" customWidth="1"/>
    <col min="7429" max="7429" width="5.85546875" style="7" customWidth="1"/>
    <col min="7430" max="7430" width="13.42578125" style="7" customWidth="1"/>
    <col min="7431" max="7431" width="13.5703125" style="7" customWidth="1"/>
    <col min="7432" max="7432" width="13.140625" style="7" customWidth="1"/>
    <col min="7433" max="7681" width="9.140625" style="7"/>
    <col min="7682" max="7682" width="30.28515625" style="7" customWidth="1"/>
    <col min="7683" max="7683" width="26.42578125" style="7" customWidth="1"/>
    <col min="7684" max="7684" width="10.85546875" style="7" customWidth="1"/>
    <col min="7685" max="7685" width="5.85546875" style="7" customWidth="1"/>
    <col min="7686" max="7686" width="13.42578125" style="7" customWidth="1"/>
    <col min="7687" max="7687" width="13.5703125" style="7" customWidth="1"/>
    <col min="7688" max="7688" width="13.140625" style="7" customWidth="1"/>
    <col min="7689" max="7937" width="9.140625" style="7"/>
    <col min="7938" max="7938" width="30.28515625" style="7" customWidth="1"/>
    <col min="7939" max="7939" width="26.42578125" style="7" customWidth="1"/>
    <col min="7940" max="7940" width="10.85546875" style="7" customWidth="1"/>
    <col min="7941" max="7941" width="5.85546875" style="7" customWidth="1"/>
    <col min="7942" max="7942" width="13.42578125" style="7" customWidth="1"/>
    <col min="7943" max="7943" width="13.5703125" style="7" customWidth="1"/>
    <col min="7944" max="7944" width="13.140625" style="7" customWidth="1"/>
    <col min="7945" max="8193" width="9.140625" style="7"/>
    <col min="8194" max="8194" width="30.28515625" style="7" customWidth="1"/>
    <col min="8195" max="8195" width="26.42578125" style="7" customWidth="1"/>
    <col min="8196" max="8196" width="10.85546875" style="7" customWidth="1"/>
    <col min="8197" max="8197" width="5.85546875" style="7" customWidth="1"/>
    <col min="8198" max="8198" width="13.42578125" style="7" customWidth="1"/>
    <col min="8199" max="8199" width="13.5703125" style="7" customWidth="1"/>
    <col min="8200" max="8200" width="13.140625" style="7" customWidth="1"/>
    <col min="8201" max="8449" width="9.140625" style="7"/>
    <col min="8450" max="8450" width="30.28515625" style="7" customWidth="1"/>
    <col min="8451" max="8451" width="26.42578125" style="7" customWidth="1"/>
    <col min="8452" max="8452" width="10.85546875" style="7" customWidth="1"/>
    <col min="8453" max="8453" width="5.85546875" style="7" customWidth="1"/>
    <col min="8454" max="8454" width="13.42578125" style="7" customWidth="1"/>
    <col min="8455" max="8455" width="13.5703125" style="7" customWidth="1"/>
    <col min="8456" max="8456" width="13.140625" style="7" customWidth="1"/>
    <col min="8457" max="8705" width="9.140625" style="7"/>
    <col min="8706" max="8706" width="30.28515625" style="7" customWidth="1"/>
    <col min="8707" max="8707" width="26.42578125" style="7" customWidth="1"/>
    <col min="8708" max="8708" width="10.85546875" style="7" customWidth="1"/>
    <col min="8709" max="8709" width="5.85546875" style="7" customWidth="1"/>
    <col min="8710" max="8710" width="13.42578125" style="7" customWidth="1"/>
    <col min="8711" max="8711" width="13.5703125" style="7" customWidth="1"/>
    <col min="8712" max="8712" width="13.140625" style="7" customWidth="1"/>
    <col min="8713" max="8961" width="9.140625" style="7"/>
    <col min="8962" max="8962" width="30.28515625" style="7" customWidth="1"/>
    <col min="8963" max="8963" width="26.42578125" style="7" customWidth="1"/>
    <col min="8964" max="8964" width="10.85546875" style="7" customWidth="1"/>
    <col min="8965" max="8965" width="5.85546875" style="7" customWidth="1"/>
    <col min="8966" max="8966" width="13.42578125" style="7" customWidth="1"/>
    <col min="8967" max="8967" width="13.5703125" style="7" customWidth="1"/>
    <col min="8968" max="8968" width="13.140625" style="7" customWidth="1"/>
    <col min="8969" max="9217" width="9.140625" style="7"/>
    <col min="9218" max="9218" width="30.28515625" style="7" customWidth="1"/>
    <col min="9219" max="9219" width="26.42578125" style="7" customWidth="1"/>
    <col min="9220" max="9220" width="10.85546875" style="7" customWidth="1"/>
    <col min="9221" max="9221" width="5.85546875" style="7" customWidth="1"/>
    <col min="9222" max="9222" width="13.42578125" style="7" customWidth="1"/>
    <col min="9223" max="9223" width="13.5703125" style="7" customWidth="1"/>
    <col min="9224" max="9224" width="13.140625" style="7" customWidth="1"/>
    <col min="9225" max="9473" width="9.140625" style="7"/>
    <col min="9474" max="9474" width="30.28515625" style="7" customWidth="1"/>
    <col min="9475" max="9475" width="26.42578125" style="7" customWidth="1"/>
    <col min="9476" max="9476" width="10.85546875" style="7" customWidth="1"/>
    <col min="9477" max="9477" width="5.85546875" style="7" customWidth="1"/>
    <col min="9478" max="9478" width="13.42578125" style="7" customWidth="1"/>
    <col min="9479" max="9479" width="13.5703125" style="7" customWidth="1"/>
    <col min="9480" max="9480" width="13.140625" style="7" customWidth="1"/>
    <col min="9481" max="9729" width="9.140625" style="7"/>
    <col min="9730" max="9730" width="30.28515625" style="7" customWidth="1"/>
    <col min="9731" max="9731" width="26.42578125" style="7" customWidth="1"/>
    <col min="9732" max="9732" width="10.85546875" style="7" customWidth="1"/>
    <col min="9733" max="9733" width="5.85546875" style="7" customWidth="1"/>
    <col min="9734" max="9734" width="13.42578125" style="7" customWidth="1"/>
    <col min="9735" max="9735" width="13.5703125" style="7" customWidth="1"/>
    <col min="9736" max="9736" width="13.140625" style="7" customWidth="1"/>
    <col min="9737" max="9985" width="9.140625" style="7"/>
    <col min="9986" max="9986" width="30.28515625" style="7" customWidth="1"/>
    <col min="9987" max="9987" width="26.42578125" style="7" customWidth="1"/>
    <col min="9988" max="9988" width="10.85546875" style="7" customWidth="1"/>
    <col min="9989" max="9989" width="5.85546875" style="7" customWidth="1"/>
    <col min="9990" max="9990" width="13.42578125" style="7" customWidth="1"/>
    <col min="9991" max="9991" width="13.5703125" style="7" customWidth="1"/>
    <col min="9992" max="9992" width="13.140625" style="7" customWidth="1"/>
    <col min="9993" max="10241" width="9.140625" style="7"/>
    <col min="10242" max="10242" width="30.28515625" style="7" customWidth="1"/>
    <col min="10243" max="10243" width="26.42578125" style="7" customWidth="1"/>
    <col min="10244" max="10244" width="10.85546875" style="7" customWidth="1"/>
    <col min="10245" max="10245" width="5.85546875" style="7" customWidth="1"/>
    <col min="10246" max="10246" width="13.42578125" style="7" customWidth="1"/>
    <col min="10247" max="10247" width="13.5703125" style="7" customWidth="1"/>
    <col min="10248" max="10248" width="13.140625" style="7" customWidth="1"/>
    <col min="10249" max="10497" width="9.140625" style="7"/>
    <col min="10498" max="10498" width="30.28515625" style="7" customWidth="1"/>
    <col min="10499" max="10499" width="26.42578125" style="7" customWidth="1"/>
    <col min="10500" max="10500" width="10.85546875" style="7" customWidth="1"/>
    <col min="10501" max="10501" width="5.85546875" style="7" customWidth="1"/>
    <col min="10502" max="10502" width="13.42578125" style="7" customWidth="1"/>
    <col min="10503" max="10503" width="13.5703125" style="7" customWidth="1"/>
    <col min="10504" max="10504" width="13.140625" style="7" customWidth="1"/>
    <col min="10505" max="10753" width="9.140625" style="7"/>
    <col min="10754" max="10754" width="30.28515625" style="7" customWidth="1"/>
    <col min="10755" max="10755" width="26.42578125" style="7" customWidth="1"/>
    <col min="10756" max="10756" width="10.85546875" style="7" customWidth="1"/>
    <col min="10757" max="10757" width="5.85546875" style="7" customWidth="1"/>
    <col min="10758" max="10758" width="13.42578125" style="7" customWidth="1"/>
    <col min="10759" max="10759" width="13.5703125" style="7" customWidth="1"/>
    <col min="10760" max="10760" width="13.140625" style="7" customWidth="1"/>
    <col min="10761" max="11009" width="9.140625" style="7"/>
    <col min="11010" max="11010" width="30.28515625" style="7" customWidth="1"/>
    <col min="11011" max="11011" width="26.42578125" style="7" customWidth="1"/>
    <col min="11012" max="11012" width="10.85546875" style="7" customWidth="1"/>
    <col min="11013" max="11013" width="5.85546875" style="7" customWidth="1"/>
    <col min="11014" max="11014" width="13.42578125" style="7" customWidth="1"/>
    <col min="11015" max="11015" width="13.5703125" style="7" customWidth="1"/>
    <col min="11016" max="11016" width="13.140625" style="7" customWidth="1"/>
    <col min="11017" max="11265" width="9.140625" style="7"/>
    <col min="11266" max="11266" width="30.28515625" style="7" customWidth="1"/>
    <col min="11267" max="11267" width="26.42578125" style="7" customWidth="1"/>
    <col min="11268" max="11268" width="10.85546875" style="7" customWidth="1"/>
    <col min="11269" max="11269" width="5.85546875" style="7" customWidth="1"/>
    <col min="11270" max="11270" width="13.42578125" style="7" customWidth="1"/>
    <col min="11271" max="11271" width="13.5703125" style="7" customWidth="1"/>
    <col min="11272" max="11272" width="13.140625" style="7" customWidth="1"/>
    <col min="11273" max="11521" width="9.140625" style="7"/>
    <col min="11522" max="11522" width="30.28515625" style="7" customWidth="1"/>
    <col min="11523" max="11523" width="26.42578125" style="7" customWidth="1"/>
    <col min="11524" max="11524" width="10.85546875" style="7" customWidth="1"/>
    <col min="11525" max="11525" width="5.85546875" style="7" customWidth="1"/>
    <col min="11526" max="11526" width="13.42578125" style="7" customWidth="1"/>
    <col min="11527" max="11527" width="13.5703125" style="7" customWidth="1"/>
    <col min="11528" max="11528" width="13.140625" style="7" customWidth="1"/>
    <col min="11529" max="11777" width="9.140625" style="7"/>
    <col min="11778" max="11778" width="30.28515625" style="7" customWidth="1"/>
    <col min="11779" max="11779" width="26.42578125" style="7" customWidth="1"/>
    <col min="11780" max="11780" width="10.85546875" style="7" customWidth="1"/>
    <col min="11781" max="11781" width="5.85546875" style="7" customWidth="1"/>
    <col min="11782" max="11782" width="13.42578125" style="7" customWidth="1"/>
    <col min="11783" max="11783" width="13.5703125" style="7" customWidth="1"/>
    <col min="11784" max="11784" width="13.140625" style="7" customWidth="1"/>
    <col min="11785" max="12033" width="9.140625" style="7"/>
    <col min="12034" max="12034" width="30.28515625" style="7" customWidth="1"/>
    <col min="12035" max="12035" width="26.42578125" style="7" customWidth="1"/>
    <col min="12036" max="12036" width="10.85546875" style="7" customWidth="1"/>
    <col min="12037" max="12037" width="5.85546875" style="7" customWidth="1"/>
    <col min="12038" max="12038" width="13.42578125" style="7" customWidth="1"/>
    <col min="12039" max="12039" width="13.5703125" style="7" customWidth="1"/>
    <col min="12040" max="12040" width="13.140625" style="7" customWidth="1"/>
    <col min="12041" max="12289" width="9.140625" style="7"/>
    <col min="12290" max="12290" width="30.28515625" style="7" customWidth="1"/>
    <col min="12291" max="12291" width="26.42578125" style="7" customWidth="1"/>
    <col min="12292" max="12292" width="10.85546875" style="7" customWidth="1"/>
    <col min="12293" max="12293" width="5.85546875" style="7" customWidth="1"/>
    <col min="12294" max="12294" width="13.42578125" style="7" customWidth="1"/>
    <col min="12295" max="12295" width="13.5703125" style="7" customWidth="1"/>
    <col min="12296" max="12296" width="13.140625" style="7" customWidth="1"/>
    <col min="12297" max="12545" width="9.140625" style="7"/>
    <col min="12546" max="12546" width="30.28515625" style="7" customWidth="1"/>
    <col min="12547" max="12547" width="26.42578125" style="7" customWidth="1"/>
    <col min="12548" max="12548" width="10.85546875" style="7" customWidth="1"/>
    <col min="12549" max="12549" width="5.85546875" style="7" customWidth="1"/>
    <col min="12550" max="12550" width="13.42578125" style="7" customWidth="1"/>
    <col min="12551" max="12551" width="13.5703125" style="7" customWidth="1"/>
    <col min="12552" max="12552" width="13.140625" style="7" customWidth="1"/>
    <col min="12553" max="12801" width="9.140625" style="7"/>
    <col min="12802" max="12802" width="30.28515625" style="7" customWidth="1"/>
    <col min="12803" max="12803" width="26.42578125" style="7" customWidth="1"/>
    <col min="12804" max="12804" width="10.85546875" style="7" customWidth="1"/>
    <col min="12805" max="12805" width="5.85546875" style="7" customWidth="1"/>
    <col min="12806" max="12806" width="13.42578125" style="7" customWidth="1"/>
    <col min="12807" max="12807" width="13.5703125" style="7" customWidth="1"/>
    <col min="12808" max="12808" width="13.140625" style="7" customWidth="1"/>
    <col min="12809" max="13057" width="9.140625" style="7"/>
    <col min="13058" max="13058" width="30.28515625" style="7" customWidth="1"/>
    <col min="13059" max="13059" width="26.42578125" style="7" customWidth="1"/>
    <col min="13060" max="13060" width="10.85546875" style="7" customWidth="1"/>
    <col min="13061" max="13061" width="5.85546875" style="7" customWidth="1"/>
    <col min="13062" max="13062" width="13.42578125" style="7" customWidth="1"/>
    <col min="13063" max="13063" width="13.5703125" style="7" customWidth="1"/>
    <col min="13064" max="13064" width="13.140625" style="7" customWidth="1"/>
    <col min="13065" max="13313" width="9.140625" style="7"/>
    <col min="13314" max="13314" width="30.28515625" style="7" customWidth="1"/>
    <col min="13315" max="13315" width="26.42578125" style="7" customWidth="1"/>
    <col min="13316" max="13316" width="10.85546875" style="7" customWidth="1"/>
    <col min="13317" max="13317" width="5.85546875" style="7" customWidth="1"/>
    <col min="13318" max="13318" width="13.42578125" style="7" customWidth="1"/>
    <col min="13319" max="13319" width="13.5703125" style="7" customWidth="1"/>
    <col min="13320" max="13320" width="13.140625" style="7" customWidth="1"/>
    <col min="13321" max="13569" width="9.140625" style="7"/>
    <col min="13570" max="13570" width="30.28515625" style="7" customWidth="1"/>
    <col min="13571" max="13571" width="26.42578125" style="7" customWidth="1"/>
    <col min="13572" max="13572" width="10.85546875" style="7" customWidth="1"/>
    <col min="13573" max="13573" width="5.85546875" style="7" customWidth="1"/>
    <col min="13574" max="13574" width="13.42578125" style="7" customWidth="1"/>
    <col min="13575" max="13575" width="13.5703125" style="7" customWidth="1"/>
    <col min="13576" max="13576" width="13.140625" style="7" customWidth="1"/>
    <col min="13577" max="13825" width="9.140625" style="7"/>
    <col min="13826" max="13826" width="30.28515625" style="7" customWidth="1"/>
    <col min="13827" max="13827" width="26.42578125" style="7" customWidth="1"/>
    <col min="13828" max="13828" width="10.85546875" style="7" customWidth="1"/>
    <col min="13829" max="13829" width="5.85546875" style="7" customWidth="1"/>
    <col min="13830" max="13830" width="13.42578125" style="7" customWidth="1"/>
    <col min="13831" max="13831" width="13.5703125" style="7" customWidth="1"/>
    <col min="13832" max="13832" width="13.140625" style="7" customWidth="1"/>
    <col min="13833" max="14081" width="9.140625" style="7"/>
    <col min="14082" max="14082" width="30.28515625" style="7" customWidth="1"/>
    <col min="14083" max="14083" width="26.42578125" style="7" customWidth="1"/>
    <col min="14084" max="14084" width="10.85546875" style="7" customWidth="1"/>
    <col min="14085" max="14085" width="5.85546875" style="7" customWidth="1"/>
    <col min="14086" max="14086" width="13.42578125" style="7" customWidth="1"/>
    <col min="14087" max="14087" width="13.5703125" style="7" customWidth="1"/>
    <col min="14088" max="14088" width="13.140625" style="7" customWidth="1"/>
    <col min="14089" max="14337" width="9.140625" style="7"/>
    <col min="14338" max="14338" width="30.28515625" style="7" customWidth="1"/>
    <col min="14339" max="14339" width="26.42578125" style="7" customWidth="1"/>
    <col min="14340" max="14340" width="10.85546875" style="7" customWidth="1"/>
    <col min="14341" max="14341" width="5.85546875" style="7" customWidth="1"/>
    <col min="14342" max="14342" width="13.42578125" style="7" customWidth="1"/>
    <col min="14343" max="14343" width="13.5703125" style="7" customWidth="1"/>
    <col min="14344" max="14344" width="13.140625" style="7" customWidth="1"/>
    <col min="14345" max="14593" width="9.140625" style="7"/>
    <col min="14594" max="14594" width="30.28515625" style="7" customWidth="1"/>
    <col min="14595" max="14595" width="26.42578125" style="7" customWidth="1"/>
    <col min="14596" max="14596" width="10.85546875" style="7" customWidth="1"/>
    <col min="14597" max="14597" width="5.85546875" style="7" customWidth="1"/>
    <col min="14598" max="14598" width="13.42578125" style="7" customWidth="1"/>
    <col min="14599" max="14599" width="13.5703125" style="7" customWidth="1"/>
    <col min="14600" max="14600" width="13.140625" style="7" customWidth="1"/>
    <col min="14601" max="14849" width="9.140625" style="7"/>
    <col min="14850" max="14850" width="30.28515625" style="7" customWidth="1"/>
    <col min="14851" max="14851" width="26.42578125" style="7" customWidth="1"/>
    <col min="14852" max="14852" width="10.85546875" style="7" customWidth="1"/>
    <col min="14853" max="14853" width="5.85546875" style="7" customWidth="1"/>
    <col min="14854" max="14854" width="13.42578125" style="7" customWidth="1"/>
    <col min="14855" max="14855" width="13.5703125" style="7" customWidth="1"/>
    <col min="14856" max="14856" width="13.140625" style="7" customWidth="1"/>
    <col min="14857" max="15105" width="9.140625" style="7"/>
    <col min="15106" max="15106" width="30.28515625" style="7" customWidth="1"/>
    <col min="15107" max="15107" width="26.42578125" style="7" customWidth="1"/>
    <col min="15108" max="15108" width="10.85546875" style="7" customWidth="1"/>
    <col min="15109" max="15109" width="5.85546875" style="7" customWidth="1"/>
    <col min="15110" max="15110" width="13.42578125" style="7" customWidth="1"/>
    <col min="15111" max="15111" width="13.5703125" style="7" customWidth="1"/>
    <col min="15112" max="15112" width="13.140625" style="7" customWidth="1"/>
    <col min="15113" max="15361" width="9.140625" style="7"/>
    <col min="15362" max="15362" width="30.28515625" style="7" customWidth="1"/>
    <col min="15363" max="15363" width="26.42578125" style="7" customWidth="1"/>
    <col min="15364" max="15364" width="10.85546875" style="7" customWidth="1"/>
    <col min="15365" max="15365" width="5.85546875" style="7" customWidth="1"/>
    <col min="15366" max="15366" width="13.42578125" style="7" customWidth="1"/>
    <col min="15367" max="15367" width="13.5703125" style="7" customWidth="1"/>
    <col min="15368" max="15368" width="13.140625" style="7" customWidth="1"/>
    <col min="15369" max="15617" width="9.140625" style="7"/>
    <col min="15618" max="15618" width="30.28515625" style="7" customWidth="1"/>
    <col min="15619" max="15619" width="26.42578125" style="7" customWidth="1"/>
    <col min="15620" max="15620" width="10.85546875" style="7" customWidth="1"/>
    <col min="15621" max="15621" width="5.85546875" style="7" customWidth="1"/>
    <col min="15622" max="15622" width="13.42578125" style="7" customWidth="1"/>
    <col min="15623" max="15623" width="13.5703125" style="7" customWidth="1"/>
    <col min="15624" max="15624" width="13.140625" style="7" customWidth="1"/>
    <col min="15625" max="15873" width="9.140625" style="7"/>
    <col min="15874" max="15874" width="30.28515625" style="7" customWidth="1"/>
    <col min="15875" max="15875" width="26.42578125" style="7" customWidth="1"/>
    <col min="15876" max="15876" width="10.85546875" style="7" customWidth="1"/>
    <col min="15877" max="15877" width="5.85546875" style="7" customWidth="1"/>
    <col min="15878" max="15878" width="13.42578125" style="7" customWidth="1"/>
    <col min="15879" max="15879" width="13.5703125" style="7" customWidth="1"/>
    <col min="15880" max="15880" width="13.140625" style="7" customWidth="1"/>
    <col min="15881" max="16129" width="9.140625" style="7"/>
    <col min="16130" max="16130" width="30.28515625" style="7" customWidth="1"/>
    <col min="16131" max="16131" width="26.42578125" style="7" customWidth="1"/>
    <col min="16132" max="16132" width="10.85546875" style="7" customWidth="1"/>
    <col min="16133" max="16133" width="5.85546875" style="7" customWidth="1"/>
    <col min="16134" max="16134" width="13.42578125" style="7" customWidth="1"/>
    <col min="16135" max="16135" width="13.5703125" style="7" customWidth="1"/>
    <col min="16136" max="16136" width="13.140625" style="7" customWidth="1"/>
    <col min="16137" max="16384" width="9.140625" style="7"/>
  </cols>
  <sheetData>
    <row r="1" spans="1:14" ht="6" customHeight="1">
      <c r="A1" s="77"/>
      <c r="B1" s="77"/>
      <c r="C1" s="77"/>
      <c r="D1" s="77"/>
      <c r="E1" s="77"/>
      <c r="F1" s="77"/>
      <c r="G1" s="77"/>
      <c r="H1" s="77"/>
      <c r="I1" s="8"/>
      <c r="L1" s="69"/>
      <c r="M1" s="69"/>
      <c r="N1" s="69"/>
    </row>
    <row r="2" spans="1:14" ht="15.75" hidden="1">
      <c r="A2" s="31"/>
      <c r="B2" s="32"/>
      <c r="C2" s="33"/>
      <c r="D2" s="34"/>
      <c r="E2" s="34"/>
      <c r="F2" s="34"/>
      <c r="G2" s="34"/>
      <c r="H2" s="35"/>
      <c r="I2" s="8"/>
      <c r="L2" s="69"/>
      <c r="M2" s="69"/>
      <c r="N2" s="69"/>
    </row>
    <row r="3" spans="1:14" ht="8.4499999999999993" customHeight="1">
      <c r="A3" s="92"/>
      <c r="B3" s="92"/>
      <c r="C3" s="92"/>
      <c r="D3" s="92"/>
      <c r="E3" s="92"/>
      <c r="F3" s="92"/>
      <c r="G3" s="92"/>
      <c r="H3" s="92"/>
      <c r="I3" s="8"/>
      <c r="L3" s="69"/>
      <c r="M3" s="69"/>
      <c r="N3" s="69"/>
    </row>
    <row r="4" spans="1:14" ht="15.75">
      <c r="A4" s="1"/>
      <c r="B4" s="1"/>
      <c r="C4" s="1"/>
      <c r="D4" s="1"/>
      <c r="E4" s="1"/>
      <c r="F4" s="76" t="s">
        <v>95</v>
      </c>
      <c r="G4" s="76"/>
      <c r="H4" s="76"/>
      <c r="I4" s="2"/>
      <c r="J4" s="6"/>
      <c r="L4" s="9"/>
      <c r="M4" s="9"/>
      <c r="N4" s="9"/>
    </row>
    <row r="5" spans="1:14" ht="15.75">
      <c r="A5" s="1"/>
      <c r="B5" s="1"/>
      <c r="C5" s="1"/>
      <c r="D5" s="1"/>
      <c r="E5" s="1"/>
      <c r="F5" s="76" t="s">
        <v>96</v>
      </c>
      <c r="G5" s="76"/>
      <c r="H5" s="76"/>
      <c r="I5" s="2"/>
      <c r="J5" s="43"/>
      <c r="L5" s="46"/>
      <c r="M5" s="46"/>
      <c r="N5" s="46"/>
    </row>
    <row r="6" spans="1:14" ht="15.75">
      <c r="A6" s="1"/>
      <c r="B6" s="1"/>
      <c r="C6" s="1"/>
      <c r="D6" s="1"/>
      <c r="E6" s="1"/>
      <c r="F6" s="76" t="s">
        <v>97</v>
      </c>
      <c r="G6" s="76"/>
      <c r="H6" s="76"/>
      <c r="I6" s="2"/>
      <c r="J6" s="43"/>
      <c r="L6" s="46"/>
      <c r="M6" s="46"/>
      <c r="N6" s="46"/>
    </row>
    <row r="7" spans="1:14" ht="15.75">
      <c r="A7" s="1"/>
      <c r="B7" s="1"/>
      <c r="C7" s="1"/>
      <c r="D7" s="1"/>
      <c r="E7" s="1"/>
      <c r="F7" s="76" t="s">
        <v>116</v>
      </c>
      <c r="G7" s="76"/>
      <c r="H7" s="76"/>
      <c r="I7" s="2"/>
      <c r="J7" s="43"/>
      <c r="L7" s="46"/>
      <c r="M7" s="46"/>
      <c r="N7" s="46"/>
    </row>
    <row r="8" spans="1:14" ht="15.75">
      <c r="A8" s="1"/>
      <c r="B8" s="1"/>
      <c r="C8" s="1"/>
      <c r="D8" s="1"/>
      <c r="E8" s="1"/>
      <c r="F8" s="1"/>
      <c r="G8" s="1"/>
      <c r="H8" s="1"/>
      <c r="I8" s="2"/>
      <c r="J8" s="2"/>
      <c r="L8" s="9"/>
      <c r="M8" s="9"/>
      <c r="N8" s="9"/>
    </row>
    <row r="9" spans="1:14" ht="15.75">
      <c r="A9" s="77" t="s">
        <v>76</v>
      </c>
      <c r="B9" s="77"/>
      <c r="C9" s="77"/>
      <c r="D9" s="77"/>
      <c r="E9" s="77"/>
      <c r="F9" s="77"/>
      <c r="G9" s="77"/>
      <c r="H9" s="77"/>
      <c r="I9" s="2"/>
      <c r="J9" s="2"/>
      <c r="L9" s="9"/>
      <c r="M9" s="9"/>
      <c r="N9" s="9"/>
    </row>
    <row r="10" spans="1:14" ht="15.75">
      <c r="A10" s="79" t="s">
        <v>118</v>
      </c>
      <c r="B10" s="79"/>
      <c r="C10" s="79"/>
      <c r="D10" s="79"/>
      <c r="E10" s="79"/>
      <c r="F10" s="79"/>
      <c r="G10" s="79"/>
      <c r="H10" s="79"/>
      <c r="I10" s="2"/>
      <c r="J10" s="2"/>
      <c r="L10" s="9"/>
      <c r="M10" s="9"/>
      <c r="N10" s="9"/>
    </row>
    <row r="11" spans="1:14" ht="6.6" customHeight="1">
      <c r="A11" s="1"/>
      <c r="B11" s="1"/>
      <c r="C11" s="1"/>
      <c r="D11" s="1"/>
      <c r="E11" s="1"/>
      <c r="F11" s="1"/>
      <c r="G11" s="1"/>
      <c r="H11" s="1"/>
      <c r="I11" s="2"/>
      <c r="J11" s="2"/>
    </row>
    <row r="12" spans="1:14" ht="15" hidden="1">
      <c r="A12" s="1"/>
      <c r="B12" s="1"/>
      <c r="C12" s="1"/>
      <c r="D12" s="1"/>
      <c r="E12" s="1"/>
      <c r="F12" s="1"/>
      <c r="G12" s="1"/>
      <c r="H12" s="1"/>
      <c r="I12" s="2"/>
      <c r="J12" s="2"/>
    </row>
    <row r="13" spans="1:14" ht="9.6" hidden="1" customHeight="1">
      <c r="A13" s="1"/>
      <c r="B13" s="1"/>
      <c r="C13" s="1"/>
      <c r="D13" s="1"/>
      <c r="E13" s="1"/>
      <c r="F13" s="1"/>
      <c r="G13" s="1"/>
      <c r="H13" s="1"/>
      <c r="I13" s="2"/>
      <c r="J13" s="2"/>
    </row>
    <row r="14" spans="1:14" ht="15" hidden="1" customHeight="1">
      <c r="A14" s="1"/>
      <c r="B14" s="1"/>
      <c r="C14" s="1"/>
      <c r="D14" s="1"/>
      <c r="E14" s="1"/>
      <c r="F14" s="1"/>
      <c r="G14" s="1"/>
      <c r="H14" s="1"/>
      <c r="I14" s="2"/>
      <c r="J14" s="2"/>
    </row>
    <row r="15" spans="1:14" ht="15" hidden="1" customHeight="1">
      <c r="A15" s="1"/>
      <c r="B15" s="1"/>
      <c r="C15" s="1"/>
      <c r="D15" s="1"/>
      <c r="E15" s="1"/>
      <c r="F15" s="1"/>
      <c r="G15" s="1"/>
      <c r="H15" s="1"/>
      <c r="I15" s="2"/>
      <c r="J15" s="2"/>
    </row>
    <row r="16" spans="1:14" ht="1.9" hidden="1" customHeight="1">
      <c r="A16" s="1"/>
      <c r="B16" s="1"/>
      <c r="C16" s="1"/>
      <c r="D16" s="1"/>
      <c r="E16" s="1"/>
      <c r="F16" s="1"/>
      <c r="G16" s="1"/>
      <c r="H16" s="1"/>
      <c r="I16" s="2"/>
      <c r="J16" s="2"/>
    </row>
    <row r="17" spans="1:10" ht="15" hidden="1" customHeight="1">
      <c r="A17" s="1"/>
      <c r="B17" s="1"/>
      <c r="C17" s="1"/>
      <c r="D17" s="1"/>
      <c r="E17" s="1"/>
      <c r="F17" s="1"/>
      <c r="G17" s="1"/>
      <c r="H17" s="1"/>
      <c r="I17" s="2"/>
      <c r="J17" s="2"/>
    </row>
    <row r="18" spans="1:10" ht="15" hidden="1" customHeight="1">
      <c r="A18" s="1"/>
      <c r="B18" s="1"/>
      <c r="C18" s="1"/>
      <c r="D18" s="1"/>
      <c r="E18" s="1"/>
      <c r="F18" s="1"/>
      <c r="G18" s="1"/>
      <c r="H18" s="1"/>
      <c r="I18" s="2"/>
      <c r="J18" s="2"/>
    </row>
    <row r="19" spans="1:10" ht="15" hidden="1" customHeight="1">
      <c r="A19" s="93"/>
      <c r="B19" s="93"/>
      <c r="C19" s="93"/>
      <c r="D19" s="93"/>
      <c r="E19" s="93"/>
      <c r="F19" s="93"/>
      <c r="G19" s="93"/>
      <c r="H19" s="93"/>
      <c r="I19" s="8"/>
    </row>
    <row r="20" spans="1:10" ht="45.6" customHeight="1">
      <c r="A20" s="92" t="s">
        <v>117</v>
      </c>
      <c r="B20" s="92"/>
      <c r="C20" s="92"/>
      <c r="D20" s="92"/>
      <c r="E20" s="92"/>
      <c r="F20" s="92"/>
      <c r="G20" s="92"/>
      <c r="H20" s="92"/>
      <c r="I20" s="8"/>
    </row>
    <row r="21" spans="1:10" ht="21.6" customHeight="1">
      <c r="A21" s="87" t="s">
        <v>98</v>
      </c>
      <c r="B21" s="87"/>
      <c r="C21" s="87"/>
      <c r="D21" s="87"/>
      <c r="E21" s="87"/>
      <c r="F21" s="87"/>
      <c r="G21" s="87"/>
      <c r="H21" s="87"/>
    </row>
    <row r="22" spans="1:10" ht="0.75" customHeight="1">
      <c r="E22" s="78"/>
      <c r="F22" s="78"/>
      <c r="G22" s="45"/>
    </row>
    <row r="23" spans="1:10" ht="37.5" customHeight="1">
      <c r="A23" s="70" t="s">
        <v>10</v>
      </c>
      <c r="B23" s="71"/>
      <c r="C23" s="72"/>
      <c r="D23" s="10" t="s">
        <v>11</v>
      </c>
      <c r="E23" s="10" t="s">
        <v>92</v>
      </c>
      <c r="F23" s="10" t="s">
        <v>93</v>
      </c>
      <c r="G23" s="10" t="s">
        <v>0</v>
      </c>
      <c r="H23" s="29" t="s">
        <v>74</v>
      </c>
    </row>
    <row r="24" spans="1:10" ht="15" customHeight="1">
      <c r="A24" s="70">
        <v>1</v>
      </c>
      <c r="B24" s="71"/>
      <c r="C24" s="72"/>
      <c r="D24" s="10">
        <v>2</v>
      </c>
      <c r="E24" s="10">
        <v>3</v>
      </c>
      <c r="F24" s="10">
        <v>4</v>
      </c>
      <c r="G24" s="10"/>
      <c r="H24" s="28">
        <v>5</v>
      </c>
    </row>
    <row r="25" spans="1:10" ht="15" hidden="1" customHeight="1">
      <c r="A25" s="73" t="s">
        <v>12</v>
      </c>
      <c r="B25" s="74"/>
      <c r="C25" s="74"/>
      <c r="D25" s="74"/>
      <c r="E25" s="74"/>
      <c r="F25" s="75"/>
      <c r="G25" s="41"/>
      <c r="H25" s="25"/>
    </row>
    <row r="26" spans="1:10" ht="15" customHeight="1">
      <c r="A26" s="62" t="s">
        <v>13</v>
      </c>
      <c r="B26" s="63"/>
      <c r="C26" s="64"/>
      <c r="D26" s="11">
        <v>1000</v>
      </c>
      <c r="E26" s="12">
        <f>E27-E28</f>
        <v>134090</v>
      </c>
      <c r="F26" s="12">
        <f>F27-F28</f>
        <v>0</v>
      </c>
      <c r="G26" s="12">
        <f>SUM(E26:F26)</f>
        <v>134090</v>
      </c>
      <c r="H26" s="80" t="s">
        <v>2</v>
      </c>
    </row>
    <row r="27" spans="1:10" ht="15" customHeight="1">
      <c r="A27" s="62" t="s">
        <v>14</v>
      </c>
      <c r="B27" s="63"/>
      <c r="C27" s="64"/>
      <c r="D27" s="11">
        <v>1001</v>
      </c>
      <c r="E27" s="13">
        <v>510974</v>
      </c>
      <c r="F27" s="13">
        <v>0</v>
      </c>
      <c r="G27" s="13">
        <f>SUM(E27:F27)</f>
        <v>510974</v>
      </c>
      <c r="H27" s="81"/>
    </row>
    <row r="28" spans="1:10" ht="15" customHeight="1">
      <c r="A28" s="62" t="s">
        <v>15</v>
      </c>
      <c r="B28" s="63"/>
      <c r="C28" s="64"/>
      <c r="D28" s="11">
        <v>1002</v>
      </c>
      <c r="E28" s="13">
        <v>376884</v>
      </c>
      <c r="F28" s="13">
        <v>0</v>
      </c>
      <c r="G28" s="13">
        <f>SUM(E28:F28)</f>
        <v>376884</v>
      </c>
      <c r="H28" s="82"/>
    </row>
    <row r="29" spans="1:10" ht="15" customHeight="1">
      <c r="A29" s="62" t="s">
        <v>16</v>
      </c>
      <c r="B29" s="63"/>
      <c r="C29" s="64"/>
      <c r="D29" s="11">
        <v>1010</v>
      </c>
      <c r="E29" s="12">
        <f>E30-E31</f>
        <v>0</v>
      </c>
      <c r="F29" s="12">
        <f>F30-F31</f>
        <v>0</v>
      </c>
      <c r="G29" s="13">
        <v>0</v>
      </c>
      <c r="H29" s="25"/>
    </row>
    <row r="30" spans="1:10" ht="15" customHeight="1">
      <c r="A30" s="62" t="s">
        <v>14</v>
      </c>
      <c r="B30" s="63"/>
      <c r="C30" s="64"/>
      <c r="D30" s="11">
        <v>1011</v>
      </c>
      <c r="E30" s="13">
        <v>0</v>
      </c>
      <c r="F30" s="13">
        <v>0</v>
      </c>
      <c r="G30" s="13">
        <v>0</v>
      </c>
      <c r="H30" s="25"/>
    </row>
    <row r="31" spans="1:10" ht="15" customHeight="1">
      <c r="A31" s="62" t="s">
        <v>15</v>
      </c>
      <c r="B31" s="63"/>
      <c r="C31" s="64"/>
      <c r="D31" s="11">
        <v>1012</v>
      </c>
      <c r="E31" s="13">
        <v>0</v>
      </c>
      <c r="F31" s="13">
        <v>0</v>
      </c>
      <c r="G31" s="13">
        <v>0</v>
      </c>
      <c r="H31" s="25"/>
    </row>
    <row r="32" spans="1:10" ht="15" customHeight="1">
      <c r="A32" s="62" t="s">
        <v>17</v>
      </c>
      <c r="B32" s="63"/>
      <c r="C32" s="64"/>
      <c r="D32" s="11">
        <v>1020</v>
      </c>
      <c r="E32" s="12">
        <f>E33-E34</f>
        <v>0</v>
      </c>
      <c r="F32" s="12">
        <f>F33-F34</f>
        <v>0</v>
      </c>
      <c r="G32" s="13">
        <v>0</v>
      </c>
      <c r="H32" s="25"/>
    </row>
    <row r="33" spans="1:8" ht="15" customHeight="1">
      <c r="A33" s="62" t="s">
        <v>14</v>
      </c>
      <c r="B33" s="63"/>
      <c r="C33" s="64"/>
      <c r="D33" s="11">
        <v>1021</v>
      </c>
      <c r="E33" s="13">
        <v>0</v>
      </c>
      <c r="F33" s="13">
        <v>0</v>
      </c>
      <c r="G33" s="13">
        <v>0</v>
      </c>
      <c r="H33" s="25"/>
    </row>
    <row r="34" spans="1:8" ht="15" customHeight="1">
      <c r="A34" s="62"/>
      <c r="B34" s="63"/>
      <c r="C34" s="64"/>
      <c r="D34" s="11">
        <v>1022</v>
      </c>
      <c r="E34" s="13">
        <v>0</v>
      </c>
      <c r="F34" s="13">
        <v>0</v>
      </c>
      <c r="G34" s="13">
        <v>0</v>
      </c>
      <c r="H34" s="25"/>
    </row>
    <row r="35" spans="1:8" ht="28.5" customHeight="1">
      <c r="A35" s="62" t="s">
        <v>19</v>
      </c>
      <c r="B35" s="63"/>
      <c r="C35" s="64"/>
      <c r="D35" s="11">
        <v>1030</v>
      </c>
      <c r="E35" s="13">
        <v>0</v>
      </c>
      <c r="F35" s="13">
        <v>0</v>
      </c>
      <c r="G35" s="13">
        <f>SUM(E35:F35)</f>
        <v>0</v>
      </c>
      <c r="H35" s="44"/>
    </row>
    <row r="36" spans="1:8" ht="15" customHeight="1">
      <c r="A36" s="62" t="s">
        <v>20</v>
      </c>
      <c r="B36" s="63"/>
      <c r="C36" s="64"/>
      <c r="D36" s="11">
        <v>1040</v>
      </c>
      <c r="E36" s="12">
        <f>E37-E38</f>
        <v>0</v>
      </c>
      <c r="F36" s="12">
        <f>F37-F38</f>
        <v>0</v>
      </c>
      <c r="G36" s="12"/>
      <c r="H36" s="25"/>
    </row>
    <row r="37" spans="1:8" ht="15" customHeight="1">
      <c r="A37" s="62" t="s">
        <v>14</v>
      </c>
      <c r="B37" s="63"/>
      <c r="C37" s="64"/>
      <c r="D37" s="11">
        <v>1041</v>
      </c>
      <c r="E37" s="13">
        <v>0</v>
      </c>
      <c r="F37" s="13">
        <v>0</v>
      </c>
      <c r="G37" s="13">
        <v>0</v>
      </c>
      <c r="H37" s="25"/>
    </row>
    <row r="38" spans="1:8" ht="15" customHeight="1">
      <c r="A38" s="62" t="s">
        <v>18</v>
      </c>
      <c r="B38" s="63"/>
      <c r="C38" s="64"/>
      <c r="D38" s="11">
        <v>1042</v>
      </c>
      <c r="E38" s="13">
        <v>0</v>
      </c>
      <c r="F38" s="13">
        <v>0</v>
      </c>
      <c r="G38" s="13"/>
      <c r="H38" s="25"/>
    </row>
    <row r="39" spans="1:8" ht="15" customHeight="1">
      <c r="A39" s="62" t="s">
        <v>3</v>
      </c>
      <c r="B39" s="63"/>
      <c r="C39" s="64"/>
      <c r="D39" s="11">
        <v>1050</v>
      </c>
      <c r="E39" s="13">
        <v>11793</v>
      </c>
      <c r="F39" s="13">
        <v>0</v>
      </c>
      <c r="G39" s="13">
        <f>SUM(E39:F39)</f>
        <v>11793</v>
      </c>
      <c r="H39" s="27" t="s">
        <v>4</v>
      </c>
    </row>
    <row r="40" spans="1:8" ht="15" customHeight="1">
      <c r="A40" s="62" t="s">
        <v>21</v>
      </c>
      <c r="B40" s="63"/>
      <c r="C40" s="64"/>
      <c r="D40" s="11">
        <v>1060</v>
      </c>
      <c r="E40" s="13">
        <v>0</v>
      </c>
      <c r="F40" s="13">
        <v>0</v>
      </c>
      <c r="G40" s="13"/>
      <c r="H40" s="25"/>
    </row>
    <row r="41" spans="1:8" ht="15" customHeight="1">
      <c r="A41" s="62" t="s">
        <v>22</v>
      </c>
      <c r="B41" s="63"/>
      <c r="C41" s="64"/>
      <c r="D41" s="11">
        <v>1090</v>
      </c>
      <c r="E41" s="13">
        <v>0</v>
      </c>
      <c r="F41" s="13">
        <v>0</v>
      </c>
      <c r="G41" s="13"/>
      <c r="H41" s="25"/>
    </row>
    <row r="42" spans="1:8" ht="15" customHeight="1">
      <c r="A42" s="65" t="s">
        <v>23</v>
      </c>
      <c r="B42" s="66"/>
      <c r="C42" s="67"/>
      <c r="D42" s="10">
        <v>1095</v>
      </c>
      <c r="E42" s="14">
        <f>E41+E40+E39+E36+E35+E32+E29+E26</f>
        <v>145883</v>
      </c>
      <c r="F42" s="14">
        <f>F41+F40+F39+F36+F35+F32+F29+F26</f>
        <v>0</v>
      </c>
      <c r="G42" s="14">
        <f>SUM(E42:F42)</f>
        <v>145883</v>
      </c>
      <c r="H42" s="26"/>
    </row>
    <row r="43" spans="1:8" ht="15" customHeight="1">
      <c r="A43" s="68" t="s">
        <v>73</v>
      </c>
      <c r="B43" s="68"/>
      <c r="C43" s="68"/>
      <c r="D43" s="68"/>
      <c r="E43" s="68"/>
      <c r="F43" s="68"/>
      <c r="G43" s="42"/>
      <c r="H43" s="25"/>
    </row>
    <row r="44" spans="1:8" ht="15" customHeight="1">
      <c r="A44" s="62" t="s">
        <v>24</v>
      </c>
      <c r="B44" s="63"/>
      <c r="C44" s="64"/>
      <c r="D44" s="11">
        <v>1100</v>
      </c>
      <c r="E44" s="13">
        <v>0</v>
      </c>
      <c r="F44" s="13">
        <v>0</v>
      </c>
      <c r="G44" s="13"/>
      <c r="H44" s="25"/>
    </row>
    <row r="45" spans="1:8" ht="15" customHeight="1">
      <c r="A45" s="62" t="s">
        <v>25</v>
      </c>
      <c r="B45" s="63"/>
      <c r="C45" s="64"/>
      <c r="D45" s="11">
        <v>1110</v>
      </c>
      <c r="E45" s="13">
        <f>SUM(E46:E47)</f>
        <v>0</v>
      </c>
      <c r="F45" s="13">
        <f>SUM(F46:F47)</f>
        <v>0</v>
      </c>
      <c r="G45" s="13"/>
      <c r="H45" s="25"/>
    </row>
    <row r="46" spans="1:8" ht="15" customHeight="1">
      <c r="A46" s="62" t="s">
        <v>26</v>
      </c>
      <c r="B46" s="63"/>
      <c r="C46" s="64"/>
      <c r="D46" s="11">
        <v>1111</v>
      </c>
      <c r="E46" s="13"/>
      <c r="F46" s="13"/>
      <c r="G46" s="13"/>
      <c r="H46" s="25"/>
    </row>
    <row r="47" spans="1:8" ht="15" customHeight="1">
      <c r="A47" s="62" t="s">
        <v>27</v>
      </c>
      <c r="B47" s="63"/>
      <c r="C47" s="64"/>
      <c r="D47" s="11">
        <v>1112</v>
      </c>
      <c r="E47" s="13"/>
      <c r="F47" s="13"/>
      <c r="G47" s="13"/>
      <c r="H47" s="25"/>
    </row>
    <row r="48" spans="1:8" ht="15" customHeight="1">
      <c r="A48" s="62"/>
      <c r="B48" s="63"/>
      <c r="C48" s="64"/>
      <c r="D48" s="11"/>
      <c r="E48" s="13"/>
      <c r="F48" s="13"/>
      <c r="G48" s="13"/>
      <c r="H48" s="25"/>
    </row>
    <row r="49" spans="1:8" ht="15" customHeight="1">
      <c r="A49" s="62" t="s">
        <v>28</v>
      </c>
      <c r="B49" s="63"/>
      <c r="C49" s="64"/>
      <c r="D49" s="11"/>
      <c r="E49" s="12"/>
      <c r="F49" s="12"/>
      <c r="G49" s="12"/>
      <c r="H49" s="25"/>
    </row>
    <row r="50" spans="1:8" ht="15" customHeight="1">
      <c r="A50" s="62" t="s">
        <v>29</v>
      </c>
      <c r="B50" s="63"/>
      <c r="C50" s="64"/>
      <c r="D50" s="11">
        <v>1120</v>
      </c>
      <c r="E50" s="13">
        <v>0</v>
      </c>
      <c r="F50" s="13">
        <v>0</v>
      </c>
      <c r="G50" s="13"/>
      <c r="H50" s="25"/>
    </row>
    <row r="51" spans="1:8">
      <c r="A51" s="62" t="s">
        <v>30</v>
      </c>
      <c r="B51" s="63"/>
      <c r="C51" s="64"/>
      <c r="D51" s="11">
        <v>1125</v>
      </c>
      <c r="E51" s="13">
        <v>0</v>
      </c>
      <c r="F51" s="13">
        <v>0</v>
      </c>
      <c r="G51" s="13"/>
      <c r="H51" s="25"/>
    </row>
    <row r="52" spans="1:8" ht="15" customHeight="1">
      <c r="A52" s="62" t="s">
        <v>31</v>
      </c>
      <c r="B52" s="63"/>
      <c r="C52" s="64"/>
      <c r="D52" s="11">
        <v>1130</v>
      </c>
      <c r="E52" s="13">
        <v>0</v>
      </c>
      <c r="F52" s="13">
        <v>0</v>
      </c>
      <c r="G52" s="13"/>
      <c r="H52" s="25"/>
    </row>
    <row r="53" spans="1:8" ht="15" customHeight="1">
      <c r="A53" s="62" t="s">
        <v>32</v>
      </c>
      <c r="B53" s="63"/>
      <c r="C53" s="64"/>
      <c r="D53" s="11">
        <v>1135</v>
      </c>
      <c r="E53" s="13">
        <v>0</v>
      </c>
      <c r="F53" s="13">
        <v>0</v>
      </c>
      <c r="G53" s="13"/>
      <c r="H53" s="25"/>
    </row>
    <row r="54" spans="1:8" ht="15" customHeight="1">
      <c r="A54" s="62" t="s">
        <v>33</v>
      </c>
      <c r="B54" s="63"/>
      <c r="C54" s="64"/>
      <c r="D54" s="11">
        <v>1140</v>
      </c>
      <c r="E54" s="13">
        <v>0</v>
      </c>
      <c r="F54" s="13">
        <v>0</v>
      </c>
      <c r="G54" s="13"/>
      <c r="H54" s="25"/>
    </row>
    <row r="55" spans="1:8" ht="15" customHeight="1">
      <c r="A55" s="62" t="s">
        <v>34</v>
      </c>
      <c r="B55" s="63"/>
      <c r="C55" s="64"/>
      <c r="D55" s="11">
        <v>1145</v>
      </c>
      <c r="E55" s="13">
        <v>0</v>
      </c>
      <c r="F55" s="13">
        <v>0</v>
      </c>
      <c r="G55" s="13"/>
      <c r="H55" s="25"/>
    </row>
    <row r="56" spans="1:8" ht="15" customHeight="1">
      <c r="A56" s="62" t="s">
        <v>35</v>
      </c>
      <c r="B56" s="63"/>
      <c r="C56" s="64"/>
      <c r="D56" s="11">
        <v>1150</v>
      </c>
      <c r="E56" s="13">
        <v>0</v>
      </c>
      <c r="F56" s="13">
        <v>0</v>
      </c>
      <c r="G56" s="13"/>
      <c r="H56" s="27"/>
    </row>
    <row r="57" spans="1:8" ht="15" customHeight="1">
      <c r="A57" s="62" t="s">
        <v>36</v>
      </c>
      <c r="B57" s="63"/>
      <c r="C57" s="64"/>
      <c r="D57" s="11">
        <v>1155</v>
      </c>
      <c r="E57" s="13">
        <v>0</v>
      </c>
      <c r="F57" s="13">
        <v>0</v>
      </c>
      <c r="G57" s="13"/>
      <c r="H57" s="25"/>
    </row>
    <row r="58" spans="1:8" ht="25.15" customHeight="1">
      <c r="A58" s="62" t="s">
        <v>37</v>
      </c>
      <c r="B58" s="63"/>
      <c r="C58" s="64"/>
      <c r="D58" s="11"/>
      <c r="E58" s="15">
        <v>28570</v>
      </c>
      <c r="F58" s="15"/>
      <c r="G58" s="15"/>
      <c r="H58" s="25"/>
    </row>
    <row r="59" spans="1:8" ht="15" customHeight="1">
      <c r="A59" s="62" t="s">
        <v>38</v>
      </c>
      <c r="B59" s="63"/>
      <c r="C59" s="64"/>
      <c r="D59" s="11">
        <v>1160</v>
      </c>
      <c r="E59" s="12">
        <v>0</v>
      </c>
      <c r="F59" s="12">
        <v>0</v>
      </c>
      <c r="G59" s="12"/>
      <c r="H59" s="25"/>
    </row>
    <row r="60" spans="1:8" ht="15" customHeight="1">
      <c r="A60" s="62" t="s">
        <v>39</v>
      </c>
      <c r="B60" s="63"/>
      <c r="C60" s="64"/>
      <c r="D60" s="11">
        <v>1161</v>
      </c>
      <c r="E60" s="13">
        <v>28200</v>
      </c>
      <c r="F60" s="13">
        <v>0</v>
      </c>
      <c r="G60" s="13"/>
      <c r="H60" s="25"/>
    </row>
    <row r="61" spans="1:8" ht="15" customHeight="1">
      <c r="A61" s="62" t="s">
        <v>40</v>
      </c>
      <c r="B61" s="63"/>
      <c r="C61" s="64"/>
      <c r="D61" s="11">
        <v>1162</v>
      </c>
      <c r="E61" s="12">
        <v>370</v>
      </c>
      <c r="F61" s="12">
        <v>0</v>
      </c>
      <c r="G61" s="12">
        <f>SUM(E61:F61)</f>
        <v>370</v>
      </c>
      <c r="H61" s="30" t="s">
        <v>6</v>
      </c>
    </row>
    <row r="62" spans="1:8" ht="15" customHeight="1">
      <c r="A62" s="62" t="s">
        <v>41</v>
      </c>
      <c r="B62" s="63"/>
      <c r="C62" s="64"/>
      <c r="D62" s="11">
        <v>1163</v>
      </c>
      <c r="E62" s="12">
        <f>ROUND([2]Ф.4.1.ЗВЕД!F23+[2]Ф.4.2.ЗВЕД!F22+[2]Ф.4.3.ЗВЕД!G22,0)</f>
        <v>0</v>
      </c>
      <c r="F62" s="12">
        <f>ROUND([2]Ф.4.1.ЗВЕД!R23+[2]Ф.4.2.ЗВЕД!N22+[2]Ф.4.3.ЗВЕД!N22,0)</f>
        <v>0</v>
      </c>
      <c r="G62" s="12"/>
      <c r="H62" s="25"/>
    </row>
    <row r="63" spans="1:8" ht="15" customHeight="1">
      <c r="A63" s="62" t="s">
        <v>42</v>
      </c>
      <c r="B63" s="63"/>
      <c r="C63" s="64"/>
      <c r="D63" s="11">
        <v>1164</v>
      </c>
      <c r="E63" s="13">
        <v>0</v>
      </c>
      <c r="F63" s="13">
        <v>0</v>
      </c>
      <c r="G63" s="13"/>
      <c r="H63" s="25"/>
    </row>
    <row r="64" spans="1:8" ht="15" customHeight="1">
      <c r="A64" s="62" t="s">
        <v>43</v>
      </c>
      <c r="B64" s="63"/>
      <c r="C64" s="64"/>
      <c r="D64" s="11">
        <v>1165</v>
      </c>
      <c r="E64" s="13">
        <v>0</v>
      </c>
      <c r="F64" s="13">
        <v>0</v>
      </c>
      <c r="G64" s="13"/>
      <c r="H64" s="25"/>
    </row>
    <row r="65" spans="1:9" ht="15" customHeight="1">
      <c r="A65" s="62" t="s">
        <v>44</v>
      </c>
      <c r="B65" s="63"/>
      <c r="C65" s="64"/>
      <c r="D65" s="11"/>
      <c r="E65" s="15"/>
      <c r="F65" s="15"/>
      <c r="G65" s="15"/>
      <c r="H65" s="25"/>
    </row>
    <row r="66" spans="1:9" ht="15" customHeight="1">
      <c r="A66" s="62" t="s">
        <v>45</v>
      </c>
      <c r="B66" s="63"/>
      <c r="C66" s="64"/>
      <c r="D66" s="11">
        <v>1170</v>
      </c>
      <c r="E66" s="13">
        <v>0</v>
      </c>
      <c r="F66" s="13">
        <v>0</v>
      </c>
      <c r="G66" s="13"/>
      <c r="H66" s="25"/>
    </row>
    <row r="67" spans="1:9" ht="15" customHeight="1">
      <c r="A67" s="62" t="s">
        <v>46</v>
      </c>
      <c r="B67" s="63"/>
      <c r="C67" s="64"/>
      <c r="D67" s="11">
        <v>1175</v>
      </c>
      <c r="E67" s="12">
        <f>SUM(E68:E69)</f>
        <v>0</v>
      </c>
      <c r="F67" s="12">
        <f>SUM(F68:F69)</f>
        <v>0</v>
      </c>
      <c r="G67" s="12"/>
      <c r="H67" s="25"/>
    </row>
    <row r="68" spans="1:9" ht="15" customHeight="1">
      <c r="A68" s="62" t="s">
        <v>47</v>
      </c>
      <c r="B68" s="63"/>
      <c r="C68" s="64"/>
      <c r="D68" s="11">
        <v>1176</v>
      </c>
      <c r="E68" s="13">
        <v>0</v>
      </c>
      <c r="F68" s="13">
        <v>0</v>
      </c>
      <c r="G68" s="13"/>
      <c r="H68" s="25"/>
    </row>
    <row r="69" spans="1:9" ht="15" customHeight="1">
      <c r="A69" s="62" t="s">
        <v>48</v>
      </c>
      <c r="B69" s="63"/>
      <c r="C69" s="64"/>
      <c r="D69" s="11">
        <v>1177</v>
      </c>
      <c r="E69" s="13">
        <v>0</v>
      </c>
      <c r="F69" s="13">
        <v>0</v>
      </c>
      <c r="G69" s="13"/>
      <c r="H69" s="25"/>
    </row>
    <row r="70" spans="1:9" ht="15" customHeight="1">
      <c r="A70" s="62" t="s">
        <v>49</v>
      </c>
      <c r="B70" s="63"/>
      <c r="C70" s="64"/>
      <c r="D70" s="11">
        <v>1180</v>
      </c>
      <c r="E70" s="13">
        <v>0</v>
      </c>
      <c r="F70" s="13">
        <v>0</v>
      </c>
      <c r="G70" s="13"/>
      <c r="H70" s="25"/>
    </row>
    <row r="71" spans="1:9" ht="15" customHeight="1">
      <c r="A71" s="65" t="s">
        <v>50</v>
      </c>
      <c r="B71" s="66"/>
      <c r="C71" s="67"/>
      <c r="D71" s="10">
        <v>1195</v>
      </c>
      <c r="E71" s="12">
        <f>E70+E67+E66+E64+E59+E57+SUM(E50:E56)+E45+E44</f>
        <v>0</v>
      </c>
      <c r="F71" s="12">
        <f>F70+F67+F66+F64+F61+F59+F57+SUM(F50:F56)+F45+F44</f>
        <v>0</v>
      </c>
      <c r="G71" s="12">
        <f>SUM(E71:F71)</f>
        <v>0</v>
      </c>
      <c r="H71" s="25"/>
    </row>
    <row r="72" spans="1:9" ht="15" customHeight="1">
      <c r="A72" s="65" t="s">
        <v>51</v>
      </c>
      <c r="B72" s="66"/>
      <c r="C72" s="67"/>
      <c r="D72" s="10">
        <v>1200</v>
      </c>
      <c r="E72" s="16">
        <v>0</v>
      </c>
      <c r="F72" s="16">
        <v>0</v>
      </c>
      <c r="G72" s="16"/>
      <c r="H72" s="25"/>
    </row>
    <row r="73" spans="1:9" ht="15" customHeight="1">
      <c r="A73" s="65" t="s">
        <v>9</v>
      </c>
      <c r="B73" s="66"/>
      <c r="C73" s="67"/>
      <c r="D73" s="10">
        <v>1300</v>
      </c>
      <c r="E73" s="14">
        <v>174453</v>
      </c>
      <c r="F73" s="14">
        <f>F72+F71+F42</f>
        <v>0</v>
      </c>
      <c r="G73" s="14">
        <f>SUM(E73:F73)</f>
        <v>174453</v>
      </c>
      <c r="H73" s="17"/>
      <c r="I73" s="18" t="str">
        <f>IF(E73=E103,"","Актив не дорівнює пасиву на початок звітного періоду")</f>
        <v/>
      </c>
    </row>
    <row r="74" spans="1:9" ht="42.75" customHeight="1">
      <c r="A74" s="70" t="s">
        <v>52</v>
      </c>
      <c r="B74" s="71"/>
      <c r="C74" s="72"/>
      <c r="D74" s="10" t="s">
        <v>11</v>
      </c>
      <c r="E74" s="10" t="s">
        <v>92</v>
      </c>
      <c r="F74" s="10" t="s">
        <v>93</v>
      </c>
      <c r="G74" s="10" t="s">
        <v>0</v>
      </c>
      <c r="H74" s="29" t="s">
        <v>74</v>
      </c>
      <c r="I74" s="18" t="str">
        <f>IF(F73=F103,"","Актив не дорівнює пасиву на кінець звітного періоду")</f>
        <v/>
      </c>
    </row>
    <row r="75" spans="1:9" ht="15" customHeight="1">
      <c r="A75" s="70">
        <v>1</v>
      </c>
      <c r="B75" s="71"/>
      <c r="C75" s="72"/>
      <c r="D75" s="10">
        <v>2</v>
      </c>
      <c r="E75" s="10">
        <v>3</v>
      </c>
      <c r="F75" s="10">
        <v>4</v>
      </c>
      <c r="G75" s="10"/>
      <c r="H75" s="25"/>
    </row>
    <row r="76" spans="1:9" ht="15" customHeight="1">
      <c r="A76" s="68" t="s">
        <v>53</v>
      </c>
      <c r="B76" s="68"/>
      <c r="C76" s="68"/>
      <c r="D76" s="68"/>
      <c r="E76" s="68"/>
      <c r="F76" s="68"/>
      <c r="G76" s="42"/>
      <c r="H76" s="25"/>
    </row>
    <row r="77" spans="1:9" ht="15" customHeight="1">
      <c r="A77" s="62" t="s">
        <v>7</v>
      </c>
      <c r="B77" s="63"/>
      <c r="C77" s="64"/>
      <c r="D77" s="11">
        <v>1400</v>
      </c>
      <c r="E77" s="19">
        <v>510974</v>
      </c>
      <c r="F77" s="19">
        <v>0</v>
      </c>
      <c r="G77" s="19">
        <f>SUM(E77:F77)</f>
        <v>510974</v>
      </c>
      <c r="H77" s="27" t="s">
        <v>5</v>
      </c>
    </row>
    <row r="78" spans="1:9" ht="15" customHeight="1">
      <c r="A78" s="62" t="s">
        <v>54</v>
      </c>
      <c r="B78" s="63"/>
      <c r="C78" s="64"/>
      <c r="D78" s="11">
        <v>1410</v>
      </c>
      <c r="E78" s="19">
        <v>0</v>
      </c>
      <c r="F78" s="19"/>
      <c r="G78" s="19">
        <f>SUM(E78:F78)</f>
        <v>0</v>
      </c>
      <c r="H78" s="27" t="s">
        <v>1</v>
      </c>
    </row>
    <row r="79" spans="1:9" ht="15" customHeight="1">
      <c r="A79" s="62" t="s">
        <v>8</v>
      </c>
      <c r="B79" s="63"/>
      <c r="C79" s="64"/>
      <c r="D79" s="11">
        <v>1420</v>
      </c>
      <c r="E79" s="19">
        <v>-336521</v>
      </c>
      <c r="F79" s="19">
        <v>0</v>
      </c>
      <c r="G79" s="19">
        <f>SUM(E79:F79)</f>
        <v>-336521</v>
      </c>
      <c r="H79" s="27" t="s">
        <v>75</v>
      </c>
      <c r="I79" s="20"/>
    </row>
    <row r="80" spans="1:9" ht="15" customHeight="1">
      <c r="A80" s="62" t="s">
        <v>55</v>
      </c>
      <c r="B80" s="63"/>
      <c r="C80" s="64"/>
      <c r="D80" s="11">
        <v>1430</v>
      </c>
      <c r="E80" s="19">
        <v>0</v>
      </c>
      <c r="F80" s="19">
        <v>0</v>
      </c>
      <c r="G80" s="19"/>
      <c r="H80" s="25"/>
    </row>
    <row r="81" spans="1:8">
      <c r="A81" s="62" t="s">
        <v>56</v>
      </c>
      <c r="B81" s="63"/>
      <c r="C81" s="64"/>
      <c r="D81" s="11">
        <v>1440</v>
      </c>
      <c r="E81" s="19">
        <v>0</v>
      </c>
      <c r="F81" s="19">
        <v>0</v>
      </c>
      <c r="G81" s="19"/>
      <c r="H81" s="25"/>
    </row>
    <row r="82" spans="1:8">
      <c r="A82" s="62" t="s">
        <v>57</v>
      </c>
      <c r="B82" s="63"/>
      <c r="C82" s="64"/>
      <c r="D82" s="11">
        <v>1450</v>
      </c>
      <c r="E82" s="19">
        <v>0</v>
      </c>
      <c r="F82" s="19">
        <v>0</v>
      </c>
      <c r="G82" s="19">
        <f>SUM(E82:F82)</f>
        <v>0</v>
      </c>
      <c r="H82" s="27"/>
    </row>
    <row r="83" spans="1:8">
      <c r="A83" s="65" t="s">
        <v>23</v>
      </c>
      <c r="B83" s="66"/>
      <c r="C83" s="67"/>
      <c r="D83" s="10">
        <v>1495</v>
      </c>
      <c r="E83" s="21">
        <f>SUM(E77:E82)</f>
        <v>174453</v>
      </c>
      <c r="F83" s="21">
        <f>SUM(F77:F82)</f>
        <v>0</v>
      </c>
      <c r="G83" s="21">
        <f>SUM(E83:F83)</f>
        <v>174453</v>
      </c>
      <c r="H83" s="25"/>
    </row>
    <row r="84" spans="1:8">
      <c r="A84" s="68" t="s">
        <v>58</v>
      </c>
      <c r="B84" s="68"/>
      <c r="C84" s="68"/>
      <c r="D84" s="68"/>
      <c r="E84" s="68"/>
      <c r="F84" s="68"/>
      <c r="G84" s="42"/>
      <c r="H84" s="25"/>
    </row>
    <row r="85" spans="1:8">
      <c r="A85" s="62" t="s">
        <v>59</v>
      </c>
      <c r="B85" s="63"/>
      <c r="C85" s="64"/>
      <c r="D85" s="11"/>
      <c r="E85" s="22"/>
      <c r="F85" s="22"/>
      <c r="G85" s="22"/>
      <c r="H85" s="25"/>
    </row>
    <row r="86" spans="1:8">
      <c r="A86" s="62" t="s">
        <v>60</v>
      </c>
      <c r="B86" s="63"/>
      <c r="C86" s="64"/>
      <c r="D86" s="11">
        <v>1500</v>
      </c>
      <c r="E86" s="19">
        <v>0</v>
      </c>
      <c r="F86" s="19">
        <v>0</v>
      </c>
      <c r="G86" s="19"/>
      <c r="H86" s="25"/>
    </row>
    <row r="87" spans="1:8">
      <c r="A87" s="62" t="s">
        <v>61</v>
      </c>
      <c r="B87" s="63"/>
      <c r="C87" s="64"/>
      <c r="D87" s="11">
        <v>1510</v>
      </c>
      <c r="E87" s="19">
        <v>0</v>
      </c>
      <c r="F87" s="19">
        <v>0</v>
      </c>
      <c r="G87" s="19"/>
      <c r="H87" s="25"/>
    </row>
    <row r="88" spans="1:8">
      <c r="A88" s="62" t="s">
        <v>62</v>
      </c>
      <c r="B88" s="63"/>
      <c r="C88" s="64"/>
      <c r="D88" s="11">
        <v>1520</v>
      </c>
      <c r="E88" s="19">
        <v>0</v>
      </c>
      <c r="F88" s="19">
        <v>0</v>
      </c>
      <c r="G88" s="19"/>
      <c r="H88" s="25"/>
    </row>
    <row r="89" spans="1:8">
      <c r="A89" s="62" t="s">
        <v>63</v>
      </c>
      <c r="B89" s="63"/>
      <c r="C89" s="64"/>
      <c r="D89" s="11">
        <v>1530</v>
      </c>
      <c r="E89" s="19">
        <v>0</v>
      </c>
      <c r="F89" s="19">
        <v>0</v>
      </c>
      <c r="G89" s="19"/>
      <c r="H89" s="25"/>
    </row>
    <row r="90" spans="1:8">
      <c r="A90" s="62" t="s">
        <v>64</v>
      </c>
      <c r="B90" s="63"/>
      <c r="C90" s="64"/>
      <c r="D90" s="11"/>
      <c r="E90" s="22"/>
      <c r="F90" s="22"/>
      <c r="G90" s="22"/>
      <c r="H90" s="25"/>
    </row>
    <row r="91" spans="1:8">
      <c r="A91" s="62" t="s">
        <v>65</v>
      </c>
      <c r="B91" s="63"/>
      <c r="C91" s="64"/>
      <c r="D91" s="11">
        <v>1540</v>
      </c>
      <c r="E91" s="23">
        <v>0</v>
      </c>
      <c r="F91" s="23">
        <v>0</v>
      </c>
      <c r="G91" s="23"/>
      <c r="H91" s="25"/>
    </row>
    <row r="92" spans="1:8">
      <c r="A92" s="62" t="s">
        <v>30</v>
      </c>
      <c r="B92" s="63"/>
      <c r="C92" s="64"/>
      <c r="D92" s="11">
        <v>1545</v>
      </c>
      <c r="E92" s="19">
        <v>0</v>
      </c>
      <c r="F92" s="19">
        <v>0</v>
      </c>
      <c r="G92" s="19">
        <f>SUM(E92:F92)</f>
        <v>0</v>
      </c>
      <c r="H92" s="27"/>
    </row>
    <row r="93" spans="1:8">
      <c r="A93" s="62" t="s">
        <v>61</v>
      </c>
      <c r="B93" s="63"/>
      <c r="C93" s="64"/>
      <c r="D93" s="11">
        <v>1550</v>
      </c>
      <c r="E93" s="19">
        <v>0</v>
      </c>
      <c r="F93" s="19">
        <v>0</v>
      </c>
      <c r="G93" s="19"/>
      <c r="H93" s="25"/>
    </row>
    <row r="94" spans="1:8">
      <c r="A94" s="62" t="s">
        <v>66</v>
      </c>
      <c r="B94" s="63"/>
      <c r="C94" s="64"/>
      <c r="D94" s="11">
        <v>1555</v>
      </c>
      <c r="E94" s="19">
        <v>0</v>
      </c>
      <c r="F94" s="19">
        <v>0</v>
      </c>
      <c r="G94" s="19"/>
      <c r="H94" s="25"/>
    </row>
    <row r="95" spans="1:8">
      <c r="A95" s="62" t="s">
        <v>67</v>
      </c>
      <c r="B95" s="63"/>
      <c r="C95" s="64"/>
      <c r="D95" s="11">
        <v>1560</v>
      </c>
      <c r="E95" s="19">
        <v>0</v>
      </c>
      <c r="F95" s="19">
        <v>0</v>
      </c>
      <c r="G95" s="19"/>
      <c r="H95" s="25"/>
    </row>
    <row r="96" spans="1:8">
      <c r="A96" s="62" t="s">
        <v>33</v>
      </c>
      <c r="B96" s="63"/>
      <c r="C96" s="64"/>
      <c r="D96" s="11">
        <v>1565</v>
      </c>
      <c r="E96" s="19">
        <v>0</v>
      </c>
      <c r="F96" s="19">
        <v>0</v>
      </c>
      <c r="G96" s="19"/>
      <c r="H96" s="25"/>
    </row>
    <row r="97" spans="1:8">
      <c r="A97" s="62" t="s">
        <v>34</v>
      </c>
      <c r="B97" s="63"/>
      <c r="C97" s="64"/>
      <c r="D97" s="11">
        <v>1570</v>
      </c>
      <c r="E97" s="19">
        <v>0</v>
      </c>
      <c r="F97" s="19">
        <v>0</v>
      </c>
      <c r="G97" s="19"/>
      <c r="H97" s="25"/>
    </row>
    <row r="98" spans="1:8">
      <c r="A98" s="62" t="s">
        <v>68</v>
      </c>
      <c r="B98" s="63"/>
      <c r="C98" s="64"/>
      <c r="D98" s="11">
        <v>1575</v>
      </c>
      <c r="E98" s="19">
        <v>0</v>
      </c>
      <c r="F98" s="19">
        <v>0</v>
      </c>
      <c r="G98" s="19"/>
      <c r="H98" s="25"/>
    </row>
    <row r="99" spans="1:8">
      <c r="A99" s="84" t="s">
        <v>69</v>
      </c>
      <c r="B99" s="85"/>
      <c r="C99" s="86"/>
      <c r="D99" s="11">
        <v>1576</v>
      </c>
      <c r="E99" s="19">
        <v>0</v>
      </c>
      <c r="F99" s="19">
        <v>0</v>
      </c>
      <c r="G99" s="19"/>
      <c r="H99" s="25"/>
    </row>
    <row r="100" spans="1:8">
      <c r="A100" s="65" t="s">
        <v>50</v>
      </c>
      <c r="B100" s="66"/>
      <c r="C100" s="67"/>
      <c r="D100" s="10">
        <v>1595</v>
      </c>
      <c r="E100" s="21">
        <f>SUM(E91:E98)+SUM(E86:E88)+E89</f>
        <v>0</v>
      </c>
      <c r="F100" s="21">
        <f>SUM(F91:F98)+SUM(F86:F88)+F89</f>
        <v>0</v>
      </c>
      <c r="G100" s="21">
        <f>SUM(E100:F100)</f>
        <v>0</v>
      </c>
      <c r="H100" s="25"/>
    </row>
    <row r="101" spans="1:8">
      <c r="A101" s="65" t="s">
        <v>70</v>
      </c>
      <c r="B101" s="66"/>
      <c r="C101" s="67"/>
      <c r="D101" s="10">
        <v>1600</v>
      </c>
      <c r="E101" s="24">
        <v>0</v>
      </c>
      <c r="F101" s="24">
        <v>0</v>
      </c>
      <c r="G101" s="24"/>
      <c r="H101" s="25"/>
    </row>
    <row r="102" spans="1:8">
      <c r="A102" s="65" t="s">
        <v>71</v>
      </c>
      <c r="B102" s="66"/>
      <c r="C102" s="67"/>
      <c r="D102" s="10">
        <v>1700</v>
      </c>
      <c r="E102" s="24">
        <v>0</v>
      </c>
      <c r="F102" s="24">
        <v>0</v>
      </c>
      <c r="G102" s="24"/>
      <c r="H102" s="25"/>
    </row>
    <row r="103" spans="1:8">
      <c r="A103" s="65" t="s">
        <v>9</v>
      </c>
      <c r="B103" s="66"/>
      <c r="C103" s="67"/>
      <c r="D103" s="10">
        <v>1800</v>
      </c>
      <c r="E103" s="21">
        <f>E102+E101+E100+E83</f>
        <v>174453</v>
      </c>
      <c r="F103" s="21">
        <f>F102+F101+F100+F83</f>
        <v>0</v>
      </c>
      <c r="G103" s="21">
        <f>SUM(E103:F103)</f>
        <v>174453</v>
      </c>
      <c r="H103" s="25"/>
    </row>
    <row r="104" spans="1:8" ht="15" customHeight="1">
      <c r="A104" s="95" t="s">
        <v>91</v>
      </c>
      <c r="B104" s="95"/>
      <c r="C104" s="95"/>
      <c r="D104" s="95"/>
      <c r="E104" s="95"/>
      <c r="F104" s="95"/>
      <c r="G104" s="95"/>
      <c r="H104" s="95"/>
    </row>
    <row r="105" spans="1:8">
      <c r="A105" s="96"/>
      <c r="B105" s="96"/>
      <c r="C105" s="96"/>
      <c r="D105" s="96"/>
      <c r="E105" s="96"/>
      <c r="F105" s="96"/>
      <c r="G105" s="96"/>
      <c r="H105" s="96"/>
    </row>
    <row r="106" spans="1:8" ht="51">
      <c r="A106" s="36" t="s">
        <v>77</v>
      </c>
      <c r="B106" s="36" t="s">
        <v>11</v>
      </c>
      <c r="C106" s="36" t="s">
        <v>78</v>
      </c>
      <c r="D106" s="36" t="s">
        <v>79</v>
      </c>
      <c r="E106" s="36" t="s">
        <v>80</v>
      </c>
      <c r="F106" s="36" t="s">
        <v>81</v>
      </c>
      <c r="G106" s="10" t="s">
        <v>0</v>
      </c>
      <c r="H106" s="36" t="s">
        <v>74</v>
      </c>
    </row>
    <row r="107" spans="1:8" ht="15" customHeight="1">
      <c r="A107" s="36">
        <v>1</v>
      </c>
      <c r="B107" s="36">
        <v>2</v>
      </c>
      <c r="C107" s="36">
        <v>3</v>
      </c>
      <c r="D107" s="36">
        <v>4</v>
      </c>
      <c r="E107" s="36">
        <v>5</v>
      </c>
      <c r="F107" s="38">
        <v>6</v>
      </c>
      <c r="G107" s="38"/>
      <c r="H107" s="38"/>
    </row>
    <row r="108" spans="1:8" ht="25.5">
      <c r="A108" s="37" t="s">
        <v>82</v>
      </c>
      <c r="B108" s="38">
        <v>1310</v>
      </c>
      <c r="C108" s="36" t="s">
        <v>72</v>
      </c>
      <c r="D108" s="36" t="s">
        <v>72</v>
      </c>
      <c r="E108" s="36" t="s">
        <v>72</v>
      </c>
      <c r="F108" s="36" t="s">
        <v>72</v>
      </c>
      <c r="G108" s="36"/>
      <c r="H108" s="36"/>
    </row>
    <row r="109" spans="1:8">
      <c r="A109" s="37" t="s">
        <v>83</v>
      </c>
      <c r="B109" s="38">
        <v>1320</v>
      </c>
      <c r="C109" s="36" t="s">
        <v>72</v>
      </c>
      <c r="D109" s="36" t="s">
        <v>72</v>
      </c>
      <c r="E109" s="36" t="s">
        <v>72</v>
      </c>
      <c r="F109" s="36" t="s">
        <v>72</v>
      </c>
      <c r="G109" s="36"/>
      <c r="H109" s="36"/>
    </row>
    <row r="110" spans="1:8" ht="15" customHeight="1">
      <c r="A110" s="37" t="s">
        <v>84</v>
      </c>
      <c r="B110" s="38">
        <v>1330</v>
      </c>
      <c r="C110" s="36" t="s">
        <v>72</v>
      </c>
      <c r="D110" s="36" t="s">
        <v>72</v>
      </c>
      <c r="E110" s="36" t="s">
        <v>72</v>
      </c>
      <c r="F110" s="36" t="s">
        <v>72</v>
      </c>
      <c r="G110" s="36"/>
      <c r="H110" s="36"/>
    </row>
    <row r="111" spans="1:8" ht="15" customHeight="1">
      <c r="A111" s="37" t="s">
        <v>85</v>
      </c>
      <c r="B111" s="38">
        <v>1340</v>
      </c>
      <c r="C111" s="36" t="s">
        <v>72</v>
      </c>
      <c r="D111" s="36" t="s">
        <v>72</v>
      </c>
      <c r="E111" s="36" t="s">
        <v>72</v>
      </c>
      <c r="F111" s="36" t="s">
        <v>72</v>
      </c>
      <c r="G111" s="36"/>
      <c r="H111" s="36"/>
    </row>
    <row r="112" spans="1:8" ht="25.5">
      <c r="A112" s="37" t="s">
        <v>86</v>
      </c>
      <c r="B112" s="38">
        <v>1350</v>
      </c>
      <c r="C112" s="36" t="s">
        <v>72</v>
      </c>
      <c r="D112" s="36" t="s">
        <v>72</v>
      </c>
      <c r="E112" s="36" t="s">
        <v>72</v>
      </c>
      <c r="F112" s="36" t="s">
        <v>72</v>
      </c>
      <c r="G112" s="36"/>
      <c r="H112" s="36"/>
    </row>
    <row r="113" spans="1:9" ht="15">
      <c r="A113" s="39" t="s">
        <v>87</v>
      </c>
      <c r="B113" s="39">
        <v>1360</v>
      </c>
      <c r="C113" s="40" t="s">
        <v>72</v>
      </c>
      <c r="D113" s="40" t="s">
        <v>72</v>
      </c>
      <c r="E113" s="40" t="s">
        <v>72</v>
      </c>
      <c r="F113" s="40" t="s">
        <v>72</v>
      </c>
      <c r="G113" s="40"/>
      <c r="H113" s="40"/>
    </row>
    <row r="114" spans="1:9" ht="15" customHeight="1">
      <c r="A114" s="39" t="s">
        <v>88</v>
      </c>
      <c r="B114" s="39">
        <v>1370</v>
      </c>
      <c r="C114" s="40" t="s">
        <v>72</v>
      </c>
      <c r="D114" s="40" t="s">
        <v>72</v>
      </c>
      <c r="E114" s="40" t="s">
        <v>72</v>
      </c>
      <c r="F114" s="40" t="s">
        <v>72</v>
      </c>
      <c r="G114" s="40"/>
      <c r="H114" s="40"/>
    </row>
    <row r="115" spans="1:9" ht="15" customHeight="1">
      <c r="A115" s="39" t="s">
        <v>89</v>
      </c>
      <c r="B115" s="39">
        <v>1380</v>
      </c>
      <c r="C115" s="40" t="s">
        <v>72</v>
      </c>
      <c r="D115" s="40" t="s">
        <v>72</v>
      </c>
      <c r="E115" s="40" t="s">
        <v>72</v>
      </c>
      <c r="F115" s="40" t="s">
        <v>72</v>
      </c>
      <c r="G115" s="40"/>
      <c r="H115" s="40"/>
    </row>
    <row r="116" spans="1:9" ht="30">
      <c r="A116" s="39" t="s">
        <v>90</v>
      </c>
      <c r="B116" s="39">
        <v>1390</v>
      </c>
      <c r="C116" s="40" t="s">
        <v>72</v>
      </c>
      <c r="D116" s="40" t="s">
        <v>72</v>
      </c>
      <c r="E116" s="40" t="s">
        <v>72</v>
      </c>
      <c r="F116" s="40" t="s">
        <v>72</v>
      </c>
      <c r="G116" s="40"/>
      <c r="H116" s="40"/>
    </row>
    <row r="117" spans="1:9" ht="15" customHeight="1">
      <c r="A117" s="39" t="s">
        <v>0</v>
      </c>
      <c r="B117" s="39">
        <v>1400</v>
      </c>
      <c r="C117" s="40" t="s">
        <v>72</v>
      </c>
      <c r="D117" s="40" t="s">
        <v>72</v>
      </c>
      <c r="E117" s="40" t="s">
        <v>72</v>
      </c>
      <c r="F117" s="40" t="s">
        <v>72</v>
      </c>
      <c r="G117" s="40"/>
      <c r="H117" s="40"/>
      <c r="I117"/>
    </row>
    <row r="118" spans="1:9" ht="15">
      <c r="A118" s="94"/>
      <c r="B118" s="94"/>
      <c r="C118" s="94"/>
      <c r="D118" s="94"/>
      <c r="E118" s="94"/>
      <c r="F118" s="94"/>
      <c r="G118" s="94"/>
      <c r="H118" s="94"/>
      <c r="I118"/>
    </row>
    <row r="119" spans="1:9" ht="30" customHeight="1">
      <c r="A119" s="83" t="s">
        <v>99</v>
      </c>
      <c r="B119" s="83"/>
      <c r="C119" s="83"/>
      <c r="D119" s="83"/>
      <c r="E119" s="83"/>
      <c r="F119" s="83"/>
      <c r="G119" s="83"/>
      <c r="H119" s="83"/>
    </row>
    <row r="120" spans="1:9" ht="12" customHeight="1">
      <c r="A120" s="83"/>
      <c r="B120" s="83"/>
      <c r="C120" s="83"/>
      <c r="D120" s="83"/>
      <c r="E120" s="83"/>
      <c r="F120" s="83"/>
      <c r="G120" s="83"/>
      <c r="H120" s="83"/>
    </row>
    <row r="121" spans="1:9" ht="6.6" customHeight="1">
      <c r="A121" s="83"/>
      <c r="B121" s="83"/>
      <c r="C121" s="83"/>
      <c r="D121" s="83"/>
      <c r="E121" s="83"/>
      <c r="F121" s="83"/>
      <c r="G121" s="83"/>
      <c r="H121" s="83"/>
    </row>
    <row r="122" spans="1:9" ht="15" hidden="1" customHeight="1">
      <c r="A122" s="83"/>
      <c r="B122" s="83"/>
      <c r="C122" s="83"/>
      <c r="D122" s="83"/>
      <c r="E122" s="83"/>
      <c r="F122" s="83"/>
      <c r="G122" s="83"/>
      <c r="H122" s="83"/>
    </row>
    <row r="124" spans="1:9" ht="15">
      <c r="A124" s="5"/>
      <c r="B124" s="48"/>
      <c r="C124" s="5"/>
      <c r="D124" s="5"/>
      <c r="E124" s="49"/>
      <c r="F124" s="49"/>
      <c r="G124" s="49"/>
      <c r="H124" s="3"/>
    </row>
    <row r="125" spans="1:9" ht="22.9" customHeight="1">
      <c r="A125" s="5" t="s">
        <v>100</v>
      </c>
      <c r="B125" s="48"/>
      <c r="C125" s="4"/>
      <c r="D125" s="5"/>
      <c r="E125" s="88" t="s">
        <v>103</v>
      </c>
      <c r="F125" s="88"/>
      <c r="G125" s="49"/>
      <c r="H125" s="3"/>
    </row>
    <row r="126" spans="1:9" ht="43.15" customHeight="1">
      <c r="A126" s="54" t="s">
        <v>101</v>
      </c>
      <c r="B126" s="48"/>
      <c r="C126" s="55" t="s">
        <v>102</v>
      </c>
      <c r="D126" s="56"/>
      <c r="E126" s="89" t="s">
        <v>107</v>
      </c>
      <c r="F126" s="89"/>
      <c r="G126" s="49"/>
      <c r="H126" s="3"/>
    </row>
    <row r="127" spans="1:9" ht="16.149999999999999" customHeight="1">
      <c r="A127" s="5"/>
      <c r="B127" s="48"/>
      <c r="C127" s="51"/>
      <c r="D127" s="5"/>
      <c r="E127" s="52" t="s">
        <v>104</v>
      </c>
      <c r="F127" s="49"/>
      <c r="G127" s="49"/>
      <c r="H127" s="3"/>
    </row>
    <row r="128" spans="1:9" s="47" customFormat="1" ht="36" customHeight="1">
      <c r="A128" s="54" t="s">
        <v>114</v>
      </c>
      <c r="B128" s="48"/>
      <c r="C128" s="51"/>
      <c r="D128" s="5"/>
      <c r="E128" s="90" t="s">
        <v>115</v>
      </c>
      <c r="F128" s="90"/>
      <c r="G128" s="49"/>
      <c r="H128" s="3"/>
    </row>
    <row r="129" spans="1:8" s="47" customFormat="1" ht="18.600000000000001" customHeight="1">
      <c r="A129" s="5"/>
      <c r="B129" s="48"/>
      <c r="C129" s="55" t="s">
        <v>102</v>
      </c>
      <c r="D129" s="56"/>
      <c r="E129" s="89" t="s">
        <v>107</v>
      </c>
      <c r="F129" s="89"/>
      <c r="G129" s="49"/>
      <c r="H129" s="3"/>
    </row>
    <row r="130" spans="1:8" s="47" customFormat="1" ht="15.6" customHeight="1">
      <c r="A130" s="5"/>
      <c r="B130" s="48"/>
      <c r="C130" s="51"/>
      <c r="D130" s="5"/>
      <c r="E130" s="52"/>
      <c r="F130" s="49"/>
      <c r="G130" s="49"/>
      <c r="H130" s="3"/>
    </row>
    <row r="131" spans="1:8" ht="10.9" customHeight="1">
      <c r="A131" s="5"/>
      <c r="B131" s="48"/>
      <c r="C131" s="51"/>
      <c r="D131" s="5"/>
      <c r="E131" s="49"/>
      <c r="F131" s="49"/>
      <c r="G131" s="49"/>
      <c r="H131" s="2"/>
    </row>
    <row r="132" spans="1:8" ht="23.45" customHeight="1">
      <c r="A132" s="5" t="s">
        <v>100</v>
      </c>
      <c r="B132" s="48"/>
      <c r="C132" s="4"/>
      <c r="D132" s="5"/>
      <c r="E132" s="88" t="s">
        <v>103</v>
      </c>
      <c r="F132" s="88"/>
      <c r="G132" s="49"/>
      <c r="H132" s="2"/>
    </row>
    <row r="133" spans="1:8" ht="28.9" customHeight="1">
      <c r="A133" s="54" t="s">
        <v>105</v>
      </c>
      <c r="B133" s="48"/>
      <c r="C133" s="55" t="s">
        <v>102</v>
      </c>
      <c r="D133" s="56"/>
      <c r="E133" s="89" t="s">
        <v>107</v>
      </c>
      <c r="F133" s="89"/>
      <c r="G133" s="49"/>
      <c r="H133" s="2"/>
    </row>
    <row r="134" spans="1:8" ht="15.75">
      <c r="A134" s="5"/>
      <c r="B134" s="48"/>
      <c r="C134" s="51"/>
      <c r="D134" s="5"/>
      <c r="E134" s="52" t="s">
        <v>104</v>
      </c>
      <c r="F134" s="49"/>
      <c r="G134" s="5"/>
      <c r="H134" s="2"/>
    </row>
    <row r="135" spans="1:8" s="47" customFormat="1" ht="14.25" customHeight="1">
      <c r="A135" s="5"/>
      <c r="B135" s="59"/>
      <c r="C135" s="51"/>
      <c r="D135" s="5"/>
      <c r="E135" s="91"/>
      <c r="F135" s="91"/>
      <c r="G135" s="5"/>
      <c r="H135" s="2"/>
    </row>
    <row r="136" spans="1:8" ht="0.75" hidden="1" customHeight="1">
      <c r="A136" s="5"/>
      <c r="B136" s="48"/>
      <c r="C136" s="55"/>
      <c r="D136" s="56"/>
      <c r="E136" s="61"/>
      <c r="F136" s="61"/>
      <c r="G136" s="5"/>
      <c r="H136" s="2"/>
    </row>
    <row r="137" spans="1:8" ht="15">
      <c r="A137" s="5"/>
      <c r="B137" s="48"/>
      <c r="C137" s="5"/>
      <c r="D137" s="5"/>
      <c r="E137" s="49"/>
      <c r="F137" s="49"/>
      <c r="G137" s="5"/>
      <c r="H137" s="2"/>
    </row>
    <row r="138" spans="1:8" ht="15">
      <c r="A138" s="5" t="s">
        <v>106</v>
      </c>
      <c r="B138" s="48"/>
      <c r="C138" s="5"/>
      <c r="D138" s="5"/>
      <c r="E138" s="97" t="s">
        <v>108</v>
      </c>
      <c r="F138" s="97"/>
      <c r="G138" s="5"/>
      <c r="H138" s="2"/>
    </row>
    <row r="139" spans="1:8" ht="15">
      <c r="A139" s="5"/>
      <c r="B139" s="48"/>
      <c r="C139" s="55" t="s">
        <v>102</v>
      </c>
      <c r="D139" s="56"/>
      <c r="E139" s="89" t="s">
        <v>107</v>
      </c>
      <c r="F139" s="89"/>
      <c r="G139" s="49"/>
      <c r="H139" s="2"/>
    </row>
    <row r="140" spans="1:8" ht="12.6" customHeight="1">
      <c r="A140" s="5"/>
      <c r="B140" s="48"/>
      <c r="C140" s="5"/>
      <c r="D140" s="48"/>
      <c r="E140" s="49"/>
      <c r="F140" s="49"/>
      <c r="G140" s="49"/>
      <c r="H140" s="2"/>
    </row>
    <row r="141" spans="1:8" ht="15">
      <c r="A141" s="5"/>
      <c r="B141" s="48"/>
      <c r="C141" s="5"/>
      <c r="D141" s="5"/>
      <c r="E141" s="97" t="s">
        <v>109</v>
      </c>
      <c r="F141" s="97"/>
      <c r="G141" s="49"/>
      <c r="H141" s="2"/>
    </row>
    <row r="142" spans="1:8" ht="15">
      <c r="A142" s="5"/>
      <c r="B142" s="48"/>
      <c r="C142" s="55" t="s">
        <v>102</v>
      </c>
      <c r="D142" s="56"/>
      <c r="E142" s="89" t="s">
        <v>107</v>
      </c>
      <c r="F142" s="89"/>
      <c r="G142" s="49"/>
      <c r="H142" s="2"/>
    </row>
    <row r="143" spans="1:8" ht="15">
      <c r="A143" s="5"/>
      <c r="B143" s="48"/>
      <c r="C143" s="5"/>
      <c r="D143" s="5"/>
      <c r="E143" s="50"/>
      <c r="F143" s="49"/>
      <c r="G143" s="49"/>
      <c r="H143" s="2"/>
    </row>
    <row r="144" spans="1:8" ht="15">
      <c r="A144" s="5"/>
      <c r="B144" s="48"/>
      <c r="C144" s="5"/>
      <c r="D144" s="5"/>
      <c r="E144" s="97" t="s">
        <v>94</v>
      </c>
      <c r="F144" s="97"/>
      <c r="G144" s="49"/>
      <c r="H144" s="2"/>
    </row>
    <row r="145" spans="1:8" ht="15">
      <c r="A145" s="5"/>
      <c r="B145" s="48"/>
      <c r="C145" s="55" t="s">
        <v>102</v>
      </c>
      <c r="D145" s="56"/>
      <c r="E145" s="89" t="s">
        <v>107</v>
      </c>
      <c r="F145" s="89"/>
      <c r="G145" s="49"/>
      <c r="H145" s="2"/>
    </row>
    <row r="146" spans="1:8" ht="15">
      <c r="A146" s="53"/>
      <c r="B146" s="53"/>
      <c r="C146" s="53"/>
      <c r="D146" s="53"/>
      <c r="E146" s="53"/>
      <c r="F146" s="53"/>
      <c r="G146" s="53"/>
      <c r="H146" s="2"/>
    </row>
    <row r="147" spans="1:8" ht="15">
      <c r="A147" s="53"/>
      <c r="B147" s="53"/>
      <c r="C147" s="5"/>
      <c r="D147" s="5"/>
      <c r="E147" s="97" t="s">
        <v>110</v>
      </c>
      <c r="F147" s="97"/>
      <c r="G147" s="53"/>
      <c r="H147" s="2"/>
    </row>
    <row r="148" spans="1:8" ht="15">
      <c r="A148" s="53"/>
      <c r="B148" s="53"/>
      <c r="C148" s="55" t="s">
        <v>102</v>
      </c>
      <c r="D148" s="56"/>
      <c r="E148" s="89" t="s">
        <v>107</v>
      </c>
      <c r="F148" s="89"/>
      <c r="G148" s="53"/>
      <c r="H148" s="2"/>
    </row>
    <row r="149" spans="1:8" ht="15">
      <c r="A149" s="53"/>
      <c r="B149" s="53"/>
      <c r="C149" s="53"/>
      <c r="D149" s="53"/>
      <c r="E149" s="53"/>
      <c r="F149" s="53"/>
      <c r="G149" s="53"/>
      <c r="H149" s="2"/>
    </row>
    <row r="150" spans="1:8" ht="15">
      <c r="A150" s="53"/>
      <c r="B150" s="53"/>
      <c r="C150" s="5"/>
      <c r="D150" s="5"/>
      <c r="E150" s="97" t="s">
        <v>111</v>
      </c>
      <c r="F150" s="97"/>
      <c r="G150" s="53"/>
      <c r="H150" s="2"/>
    </row>
    <row r="151" spans="1:8" ht="15">
      <c r="A151" s="53"/>
      <c r="B151" s="53"/>
      <c r="C151" s="55" t="s">
        <v>102</v>
      </c>
      <c r="D151" s="56"/>
      <c r="E151" s="89" t="s">
        <v>107</v>
      </c>
      <c r="F151" s="89"/>
      <c r="G151" s="53"/>
      <c r="H151" s="2"/>
    </row>
    <row r="152" spans="1:8" ht="15">
      <c r="A152" s="53"/>
      <c r="B152" s="53"/>
      <c r="C152" s="53"/>
      <c r="D152" s="53"/>
      <c r="E152" s="53"/>
      <c r="F152" s="53"/>
      <c r="G152" s="53"/>
      <c r="H152" s="2"/>
    </row>
    <row r="153" spans="1:8" ht="15">
      <c r="A153" s="53"/>
      <c r="B153" s="53"/>
      <c r="C153" s="5"/>
      <c r="D153" s="5"/>
      <c r="E153" s="97" t="s">
        <v>112</v>
      </c>
      <c r="F153" s="97"/>
      <c r="G153" s="53"/>
      <c r="H153" s="2"/>
    </row>
    <row r="154" spans="1:8" ht="15">
      <c r="C154" s="55" t="s">
        <v>102</v>
      </c>
      <c r="D154" s="56"/>
      <c r="E154" s="89" t="s">
        <v>107</v>
      </c>
      <c r="F154" s="89"/>
      <c r="H154" s="2"/>
    </row>
    <row r="155" spans="1:8" ht="15">
      <c r="H155" s="2"/>
    </row>
    <row r="156" spans="1:8" ht="15">
      <c r="C156" s="5"/>
      <c r="D156" s="5"/>
      <c r="E156" s="97" t="s">
        <v>113</v>
      </c>
      <c r="F156" s="97"/>
      <c r="H156" s="2"/>
    </row>
    <row r="157" spans="1:8" ht="15">
      <c r="C157" s="55" t="s">
        <v>102</v>
      </c>
      <c r="D157" s="56"/>
      <c r="E157" s="89" t="s">
        <v>107</v>
      </c>
      <c r="F157" s="89"/>
      <c r="H157" s="2"/>
    </row>
    <row r="158" spans="1:8" ht="15">
      <c r="F158" s="60"/>
      <c r="H158" s="2"/>
    </row>
    <row r="159" spans="1:8" ht="15">
      <c r="A159" s="60"/>
      <c r="E159" s="33"/>
      <c r="F159" s="53"/>
      <c r="H159" s="2"/>
    </row>
    <row r="160" spans="1:8" ht="15">
      <c r="A160" s="60"/>
      <c r="C160" s="58"/>
      <c r="E160" s="61"/>
      <c r="F160" s="61"/>
      <c r="H160" s="2"/>
    </row>
    <row r="162" spans="1:8" ht="15">
      <c r="A162" s="60"/>
      <c r="E162" s="60"/>
      <c r="F162" s="57"/>
    </row>
    <row r="163" spans="1:8" ht="15">
      <c r="A163" s="60" t="s">
        <v>119</v>
      </c>
      <c r="B163" s="57"/>
      <c r="C163" s="57"/>
      <c r="D163" s="57"/>
      <c r="E163" s="60" t="s">
        <v>120</v>
      </c>
      <c r="F163" s="57" t="s">
        <v>121</v>
      </c>
      <c r="G163" s="57"/>
      <c r="H163" s="2"/>
    </row>
  </sheetData>
  <mergeCells count="126">
    <mergeCell ref="E151:F151"/>
    <mergeCell ref="E153:F153"/>
    <mergeCell ref="E154:F154"/>
    <mergeCell ref="E156:F156"/>
    <mergeCell ref="E157:F157"/>
    <mergeCell ref="E139:F139"/>
    <mergeCell ref="E138:F138"/>
    <mergeCell ref="E141:F141"/>
    <mergeCell ref="E142:F142"/>
    <mergeCell ref="E144:F144"/>
    <mergeCell ref="E145:F145"/>
    <mergeCell ref="E147:F147"/>
    <mergeCell ref="E148:F148"/>
    <mergeCell ref="E150:F150"/>
    <mergeCell ref="E125:F125"/>
    <mergeCell ref="E126:F126"/>
    <mergeCell ref="E132:F132"/>
    <mergeCell ref="E133:F133"/>
    <mergeCell ref="E129:F129"/>
    <mergeCell ref="E136:F136"/>
    <mergeCell ref="E128:F128"/>
    <mergeCell ref="E135:F135"/>
    <mergeCell ref="A1:H1"/>
    <mergeCell ref="A3:H3"/>
    <mergeCell ref="A19:H19"/>
    <mergeCell ref="A20:H20"/>
    <mergeCell ref="A83:C83"/>
    <mergeCell ref="A72:C72"/>
    <mergeCell ref="A73:C73"/>
    <mergeCell ref="A74:C74"/>
    <mergeCell ref="A75:C75"/>
    <mergeCell ref="A76:F76"/>
    <mergeCell ref="A77:C77"/>
    <mergeCell ref="A122:H122"/>
    <mergeCell ref="A118:H118"/>
    <mergeCell ref="A119:H119"/>
    <mergeCell ref="A120:H120"/>
    <mergeCell ref="A104:H105"/>
    <mergeCell ref="A21:H21"/>
    <mergeCell ref="A90:C90"/>
    <mergeCell ref="A91:C91"/>
    <mergeCell ref="A92:C92"/>
    <mergeCell ref="A93:C93"/>
    <mergeCell ref="A94:C94"/>
    <mergeCell ref="A58:C58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59:C59"/>
    <mergeCell ref="A48:C48"/>
    <mergeCell ref="A49:C49"/>
    <mergeCell ref="A50:C50"/>
    <mergeCell ref="A51:C51"/>
    <mergeCell ref="A82:C82"/>
    <mergeCell ref="A86:C86"/>
    <mergeCell ref="A87:C87"/>
    <mergeCell ref="A88:C88"/>
    <mergeCell ref="A89:C89"/>
    <mergeCell ref="A84:F84"/>
    <mergeCell ref="A85:C85"/>
    <mergeCell ref="A121:H121"/>
    <mergeCell ref="A102:C102"/>
    <mergeCell ref="A103:C103"/>
    <mergeCell ref="A96:C96"/>
    <mergeCell ref="A97:C97"/>
    <mergeCell ref="A98:C98"/>
    <mergeCell ref="A99:C99"/>
    <mergeCell ref="A100:C100"/>
    <mergeCell ref="A101:C101"/>
    <mergeCell ref="L1:N1"/>
    <mergeCell ref="A35:C35"/>
    <mergeCell ref="A24:C24"/>
    <mergeCell ref="A25:F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F4:H4"/>
    <mergeCell ref="F5:H5"/>
    <mergeCell ref="F6:H6"/>
    <mergeCell ref="F7:H7"/>
    <mergeCell ref="A9:H9"/>
    <mergeCell ref="E22:F22"/>
    <mergeCell ref="A23:C23"/>
    <mergeCell ref="L2:N2"/>
    <mergeCell ref="L3:N3"/>
    <mergeCell ref="A10:H10"/>
    <mergeCell ref="H26:H28"/>
    <mergeCell ref="E160:F160"/>
    <mergeCell ref="A52:C52"/>
    <mergeCell ref="A53:C53"/>
    <mergeCell ref="A54:C54"/>
    <mergeCell ref="A55:C55"/>
    <mergeCell ref="A56:C56"/>
    <mergeCell ref="A57:C57"/>
    <mergeCell ref="A47:C47"/>
    <mergeCell ref="A36:C36"/>
    <mergeCell ref="A37:C37"/>
    <mergeCell ref="A38:C38"/>
    <mergeCell ref="A39:C39"/>
    <mergeCell ref="A40:C40"/>
    <mergeCell ref="A41:C41"/>
    <mergeCell ref="A42:C42"/>
    <mergeCell ref="A43:F43"/>
    <mergeCell ref="A44:C44"/>
    <mergeCell ref="A45:C45"/>
    <mergeCell ref="A46:C46"/>
    <mergeCell ref="A95:C95"/>
    <mergeCell ref="A78:C78"/>
    <mergeCell ref="A79:C79"/>
    <mergeCell ref="A80:C80"/>
    <mergeCell ref="A81:C81"/>
  </mergeCells>
  <phoneticPr fontId="10" type="noConversion"/>
  <pageMargins left="0.16" right="0.11" top="0.4" bottom="0.28000000000000003" header="0.16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UPEK</dc:creator>
  <cp:lastModifiedBy>Користувач Windows</cp:lastModifiedBy>
  <cp:lastPrinted>2021-07-06T13:41:58Z</cp:lastPrinted>
  <dcterms:created xsi:type="dcterms:W3CDTF">2020-10-29T08:25:11Z</dcterms:created>
  <dcterms:modified xsi:type="dcterms:W3CDTF">2021-07-07T11:33:47Z</dcterms:modified>
</cp:coreProperties>
</file>