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8" windowHeight="4116"/>
  </bookViews>
  <sheets>
    <sheet name="дох_заг" sheetId="1" r:id="rId1"/>
    <sheet name="дох_сп" sheetId="2" r:id="rId2"/>
    <sheet name="вид_заг_пр" sheetId="3" r:id="rId3"/>
    <sheet name="вид_ек" sheetId="4" r:id="rId4"/>
    <sheet name="вид_сп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/>
  <c r="D4" i="4"/>
  <c r="C10" i="3"/>
  <c r="F10"/>
  <c r="F11" i="4" s="1"/>
  <c r="E10" i="3"/>
  <c r="D10"/>
  <c r="D11" i="4" s="1"/>
  <c r="E10" i="2"/>
  <c r="D10"/>
  <c r="E11" i="4"/>
  <c r="C11"/>
  <c r="D4" i="3"/>
  <c r="D4" i="2" l="1"/>
  <c r="A8"/>
  <c r="F24" l="1"/>
  <c r="F23"/>
  <c r="F22"/>
  <c r="F21"/>
  <c r="F20"/>
  <c r="F19"/>
  <c r="F18"/>
  <c r="F17"/>
  <c r="F16"/>
  <c r="F15"/>
  <c r="F14"/>
  <c r="F13"/>
  <c r="F12"/>
  <c r="F11"/>
  <c r="F11" i="1" l="1"/>
  <c r="F12"/>
  <c r="F13"/>
  <c r="F14"/>
  <c r="F15"/>
  <c r="F16"/>
  <c r="F17"/>
  <c r="F18"/>
  <c r="F19"/>
  <c r="F20"/>
  <c r="F21"/>
  <c r="F22"/>
  <c r="F23"/>
  <c r="F24"/>
  <c r="F25"/>
  <c r="F26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7"/>
  <c r="F58"/>
  <c r="F59"/>
  <c r="F60"/>
  <c r="F61"/>
  <c r="F62"/>
  <c r="F63"/>
  <c r="F64"/>
  <c r="F65"/>
</calcChain>
</file>

<file path=xl/sharedStrings.xml><?xml version="1.0" encoding="utf-8"?>
<sst xmlns="http://schemas.openxmlformats.org/spreadsheetml/2006/main" count="420" uniqueCount="326">
  <si>
    <t>грн.</t>
  </si>
  <si>
    <t>ККД</t>
  </si>
  <si>
    <t>Доходи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</si>
  <si>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</si>
  <si>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</si>
  <si>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</si>
  <si>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</si>
  <si>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</si>
  <si>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</si>
  <si>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</si>
  <si>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</si>
  <si>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</si>
  <si>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</si>
  <si>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</si>
  <si>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</si>
  <si>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</si>
  <si>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</si>
  <si>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</si>
  <si>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13020400</t>
  </si>
  <si>
    <t>Надходження рентної плати за спеціальне використання води від підприємств житлово-комунального господарства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</si>
  <si>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</si>
  <si>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</si>
  <si>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</si>
  <si>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</si>
  <si>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</si>
  <si>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</si>
  <si>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</si>
  <si>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</si>
  <si>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</si>
  <si>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</si>
  <si>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</si>
  <si>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</si>
  <si>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</si>
  <si>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</si>
  <si>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</si>
  <si>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</si>
  <si>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</si>
  <si>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</si>
  <si>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</si>
  <si>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</si>
  <si>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</si>
  <si>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</si>
  <si>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</si>
  <si>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</si>
  <si>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</si>
  <si>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</si>
  <si>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</si>
  <si>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</si>
  <si>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</si>
  <si>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18030100</t>
  </si>
  <si>
    <t>Туристичний збір, сплачений юридичними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</si>
  <si>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</si>
  <si>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</si>
  <si>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</si>
  <si>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</si>
  <si>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</si>
  <si>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</si>
  <si>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</si>
  <si>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</si>
  <si>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</si>
  <si>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</si>
  <si>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</si>
  <si>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</si>
  <si>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</si>
  <si>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</si>
  <si>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</si>
  <si>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</si>
  <si>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</si>
  <si>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</si>
  <si>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</si>
  <si>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</si>
  <si>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</si>
  <si>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</si>
  <si>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</si>
  <si>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</si>
  <si>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</si>
  <si>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</si>
  <si>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</si>
  <si>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</si>
  <si>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41033900</t>
  </si>
  <si>
    <t>Освітня субвенція з державного бюджету місцевим бюджетам 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</si>
  <si>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</si>
  <si>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</si>
  <si>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</si>
  <si>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</si>
  <si>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</si>
  <si>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</si>
  <si>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</si>
  <si>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</si>
  <si>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</si>
  <si>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</si>
  <si>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</si>
  <si>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</si>
  <si>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</si>
  <si>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</si>
  <si>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</si>
  <si>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</si>
  <si>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</si>
  <si>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</si>
  <si>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</si>
  <si>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</si>
  <si>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</si>
  <si>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</si>
  <si>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</si>
  <si>
    <t>План на 2021 рік</t>
  </si>
  <si>
    <t>План на 9 місяців 2021 року</t>
  </si>
  <si>
    <t>Фактичне виконання за 9 місяців 2021 року</t>
  </si>
  <si>
    <t>Додаток 1</t>
  </si>
  <si>
    <t>до рішення виконавчого комітету</t>
  </si>
  <si>
    <t>Здолбунівської міської ради</t>
  </si>
  <si>
    <t>Аналіз виконання доходів загального фонду</t>
  </si>
  <si>
    <t xml:space="preserve">бюджету Здолбунівської міської територіальної громади </t>
  </si>
  <si>
    <t>за 9 місяців 2021 року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</si>
  <si>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</si>
  <si>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</si>
  <si>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</si>
  <si>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</si>
  <si>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</si>
  <si>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</si>
  <si>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</si>
  <si>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</si>
  <si>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</si>
  <si>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</si>
  <si>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</si>
  <si>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</si>
  <si>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</si>
  <si>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</si>
  <si>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</si>
  <si>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</si>
  <si>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</si>
  <si>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</si>
  <si>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</si>
  <si>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</si>
  <si>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</si>
  <si>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</si>
  <si>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Додаток 2</t>
  </si>
  <si>
    <t>Аналіз виконання доходів спеціального фонду</t>
  </si>
  <si>
    <t>(грн)</t>
  </si>
  <si>
    <t>Код</t>
  </si>
  <si>
    <t>Показник</t>
  </si>
  <si>
    <t>01</t>
  </si>
  <si>
    <t>Здолбунівська міська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</si>
  <si>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</si>
  <si>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</si>
  <si>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</si>
  <si>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</si>
  <si>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</si>
  <si>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</si>
  <si>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</si>
  <si>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</si>
  <si>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</si>
  <si>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</si>
  <si>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0113112</t>
  </si>
  <si>
    <t>Заходи державної політики з питань дітей та їх соціального захисту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</si>
  <si>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</si>
  <si>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</si>
  <si>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</si>
  <si>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</si>
  <si>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</si>
  <si>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</si>
  <si>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</si>
  <si>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</si>
  <si>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</si>
  <si>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Інші заходи в галузі культури і мистецтва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</si>
  <si>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</si>
  <si>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</si>
  <si>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</si>
  <si>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водопровідно-каналізаційного господарства</t>
  </si>
  <si>
    <t>0116016</t>
  </si>
  <si>
    <t>Впровадження засобів обліку витрат та регулювання споживання води та теплової енергії</t>
  </si>
  <si>
    <t>0116017</t>
  </si>
  <si>
    <t>Інша діяльність, пов`язана з експлуатацією об`єктів житлово-комунального господарства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</si>
  <si>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</si>
  <si>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</si>
  <si>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</si>
  <si>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</si>
  <si>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</si>
  <si>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Програма розвитку дорожнього господарства Здолбунівської міської територіальної громади на 2021 рік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</si>
  <si>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</si>
  <si>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</si>
  <si>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</si>
  <si>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</si>
  <si>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</si>
  <si>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</si>
  <si>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0118230</t>
  </si>
  <si>
    <t>Інші заходи громадського порядку та безпеки</t>
  </si>
  <si>
    <t>0119770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</si>
  <si>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</si>
  <si>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</si>
  <si>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</si>
  <si>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Управління ГП Здолбунівської МР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</si>
  <si>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</si>
  <si>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</si>
  <si>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</si>
  <si>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</si>
  <si>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</si>
  <si>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</si>
  <si>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</si>
  <si>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</si>
  <si>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</si>
  <si>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</si>
  <si>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0611080</t>
  </si>
  <si>
    <t>Надання спеціальної освіти мистецькими школами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</si>
  <si>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</si>
  <si>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</si>
  <si>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</si>
  <si>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</si>
  <si>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</si>
  <si>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</si>
  <si>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</si>
  <si>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</si>
  <si>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</si>
  <si>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</si>
  <si>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</si>
  <si>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</si>
  <si>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</si>
  <si>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</si>
  <si>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0612010</t>
  </si>
  <si>
    <t>Багатопрофільна стаціонарна медична допомога населенню</t>
  </si>
  <si>
    <t>0612100</t>
  </si>
  <si>
    <t>Стоматологічна допомога населенню</t>
  </si>
  <si>
    <t>0612111</t>
  </si>
  <si>
    <t>Первинна медична допомога населенню, що надається центрами первинної медичної (медико-санітарної) допомоги</t>
  </si>
  <si>
    <t>0612144</t>
  </si>
  <si>
    <t>Централізовані заходи з лікування хворих на цукровий та нецукровий діабет</t>
  </si>
  <si>
    <t>0613132</t>
  </si>
  <si>
    <t>Утримання клубів для підлітків за місцем проживання</t>
  </si>
  <si>
    <t>0614030</t>
  </si>
  <si>
    <t>Забезпечення діяльності бібліотек</t>
  </si>
  <si>
    <t>0614040</t>
  </si>
  <si>
    <t>Забезпечення діяльності музеїв i виставок</t>
  </si>
  <si>
    <t>0614060</t>
  </si>
  <si>
    <t>0614082</t>
  </si>
  <si>
    <t>0615011</t>
  </si>
  <si>
    <t>Проведення навчально-тренувальних зборів і змагань з олімпійських видів спорту</t>
  </si>
  <si>
    <t>0615012</t>
  </si>
  <si>
    <t>Проведення навчально-тренувальних зборів і змагань з неолімпійських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</si>
  <si>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</si>
  <si>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</si>
  <si>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</si>
  <si>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</si>
  <si>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</si>
  <si>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</si>
  <si>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37</t>
  </si>
  <si>
    <t>Фінансове управління Здолбунівської МР</t>
  </si>
  <si>
    <t>3710160</t>
  </si>
  <si>
    <t>3718710</t>
  </si>
  <si>
    <t>Резервний фонд місцевого бюджету</t>
  </si>
  <si>
    <t>Додаток 3</t>
  </si>
  <si>
    <t>Аналіз виконання видатків загального фонду</t>
  </si>
  <si>
    <t>за 9 місяців 2021 року за програмною класифікацією видатків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</si>
  <si>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</si>
  <si>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</si>
  <si>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</si>
  <si>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</si>
  <si>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</si>
  <si>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</si>
  <si>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</si>
  <si>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</si>
  <si>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</si>
  <si>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</si>
  <si>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</si>
  <si>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</si>
  <si>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</si>
  <si>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</si>
  <si>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</si>
  <si>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</si>
  <si>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</si>
  <si>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</si>
  <si>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</si>
  <si>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</si>
  <si>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</si>
  <si>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</si>
  <si>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</si>
  <si>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</si>
  <si>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</si>
  <si>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</si>
  <si>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</si>
  <si>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</si>
  <si>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</si>
  <si>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</si>
  <si>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2730</t>
  </si>
  <si>
    <t>Інші виплати населенню</t>
  </si>
  <si>
    <t>2800</t>
  </si>
  <si>
    <t>Інші поточні видатки</t>
  </si>
  <si>
    <t>9000</t>
  </si>
  <si>
    <t>Нерозподілені видатки</t>
  </si>
  <si>
    <t>Додаток 4</t>
  </si>
  <si>
    <t>за 9 місяців 2021 року за економічною класифікацією видатків</t>
  </si>
  <si>
    <t>0115041</t>
  </si>
  <si>
    <t>Утримання та фінансова підтримка спортивних споруд</t>
  </si>
  <si>
    <t>0116011</t>
  </si>
  <si>
    <t>Експлуатація та технічне обслуговування житлового фонду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</si>
  <si>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</si>
  <si>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</si>
  <si>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0117310</t>
  </si>
  <si>
    <t>Будівництво-1 об`єктів житлово-комунального господарства</t>
  </si>
  <si>
    <t>0117321</t>
  </si>
  <si>
    <t>Будівництво-1 освітніх установ та закладів</t>
  </si>
  <si>
    <t>0117330</t>
  </si>
  <si>
    <t>Будівництво-1 інших об`єктів комунальної власності</t>
  </si>
  <si>
    <t>0117350</t>
  </si>
  <si>
    <t>Розроблення схем планування та забудови територій (містобудівної документації)</t>
  </si>
  <si>
    <t>0117390</t>
  </si>
  <si>
    <t>Розвиток мережі центрів надання адміністративних послуг</t>
  </si>
  <si>
    <t>0117670</t>
  </si>
  <si>
    <t>Внески до статутного капіталу суб`єктів господарювання</t>
  </si>
  <si>
    <t>0118340</t>
  </si>
  <si>
    <t>Природоохоронні заходи за рахунок цільових фондів</t>
  </si>
  <si>
    <t>0119730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</si>
  <si>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</si>
  <si>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0119740</t>
  </si>
  <si>
    <t>Субвенція з місцевого бюджету на здійснення природоохоронних заходів</t>
  </si>
  <si>
    <t>0617321</t>
  </si>
  <si>
    <t>0617322</t>
  </si>
  <si>
    <t>Будівництво-1 медичних установ та закладів</t>
  </si>
  <si>
    <t>0617324</t>
  </si>
  <si>
    <t>Будівництво установ та закладів культури</t>
  </si>
  <si>
    <t>0617325</t>
  </si>
  <si>
    <t>Будівництво-1 споруд, установ та закладів фізичної культури і спорту</t>
  </si>
  <si>
    <t>Додаток 5</t>
  </si>
  <si>
    <t>Аналіз виконання видатків спеціального фонду</t>
  </si>
  <si>
    <t>від 20.10.2021 № ___</t>
  </si>
  <si>
    <t xml:space="preserve">Начальник фінансового управління                                                </t>
  </si>
  <si>
    <t>міської ради                                                                                                  Олена ШИКАЛО</t>
  </si>
  <si>
    <t>№ 351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</si>
</sst>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88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0" xfId="0"/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/>
    <xf numFmtId="1" fontId="0" fillId="0" borderId="1" xfId="0" applyNumberFormat="1" applyBorder="1" applyAlignment="1">
      <alignment vertical="center"/>
    </xf>
    <xf numFmtId="4" fontId="0" fillId="0" borderId="0" xfId="0" applyNumberFormat="1" applyFill="1"/>
    <xf numFmtId="0" fontId="0" fillId="0" borderId="0" xfId="0"/>
    <xf numFmtId="0" fontId="5" fillId="0" borderId="0" xfId="2" applyAlignment="1">
      <alignment horizontal="right"/>
    </xf>
    <xf numFmtId="0" fontId="6" fillId="0" borderId="0" xfId="2" applyFont="1" applyAlignment="1">
      <alignment horizontal="center"/>
    </xf>
    <xf numFmtId="4" fontId="5" fillId="0" borderId="0" xfId="2" applyNumberFormat="1" applyAlignment="1">
      <alignment vertical="center"/>
    </xf>
    <xf numFmtId="0" fontId="5" fillId="0" borderId="0" xfId="2" applyAlignment="1">
      <alignment vertical="center" wrapText="1"/>
    </xf>
    <xf numFmtId="0" fontId="5" fillId="0" borderId="0" xfId="2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vertical="center" wrapText="1"/>
    </xf>
    <xf numFmtId="4" fontId="7" fillId="2" borderId="1" xfId="2" applyNumberFormat="1" applyFont="1" applyFill="1" applyBorder="1" applyAlignment="1">
      <alignment vertical="center"/>
    </xf>
    <xf numFmtId="3" fontId="5" fillId="0" borderId="1" xfId="2" applyNumberFormat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0" xfId="2" applyAlignment="1">
      <alignment horizontal="right"/>
    </xf>
    <xf numFmtId="0" fontId="6" fillId="0" borderId="0" xfId="2" applyFont="1" applyAlignment="1">
      <alignment horizontal="center"/>
    </xf>
    <xf numFmtId="4" fontId="5" fillId="0" borderId="0" xfId="2" applyNumberFormat="1" applyAlignment="1">
      <alignment vertical="center"/>
    </xf>
    <xf numFmtId="0" fontId="5" fillId="0" borderId="0" xfId="2" applyAlignment="1">
      <alignment vertical="center" wrapText="1"/>
    </xf>
    <xf numFmtId="0" fontId="5" fillId="0" borderId="0" xfId="2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vertical="center" wrapText="1"/>
    </xf>
    <xf numFmtId="4" fontId="7" fillId="2" borderId="1" xfId="2" applyNumberFormat="1" applyFont="1" applyFill="1" applyBorder="1" applyAlignment="1">
      <alignment vertical="center"/>
    </xf>
    <xf numFmtId="0" fontId="0" fillId="0" borderId="0" xfId="0"/>
    <xf numFmtId="0" fontId="6" fillId="0" borderId="0" xfId="2" applyFont="1" applyAlignment="1">
      <alignment horizontal="center"/>
    </xf>
    <xf numFmtId="0" fontId="5" fillId="0" borderId="0" xfId="2" applyAlignment="1">
      <alignment horizontal="right"/>
    </xf>
    <xf numFmtId="0" fontId="6" fillId="0" borderId="1" xfId="2" applyFont="1" applyBorder="1" applyAlignment="1">
      <alignment horizontal="center" vertical="center" wrapText="1"/>
    </xf>
    <xf numFmtId="4" fontId="5" fillId="0" borderId="0" xfId="2" applyNumberFormat="1" applyAlignment="1">
      <alignment vertical="center"/>
    </xf>
    <xf numFmtId="0" fontId="5" fillId="0" borderId="0" xfId="2" applyAlignment="1">
      <alignment vertical="center" wrapText="1"/>
    </xf>
    <xf numFmtId="0" fontId="5" fillId="0" borderId="0" xfId="2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vertical="center" wrapText="1"/>
    </xf>
    <xf numFmtId="4" fontId="7" fillId="2" borderId="1" xfId="2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0" fontId="5" fillId="0" borderId="2" xfId="2" applyBorder="1" applyAlignment="1">
      <alignment horizontal="center" vertical="center"/>
    </xf>
    <xf numFmtId="0" fontId="5" fillId="0" borderId="2" xfId="2" applyBorder="1" applyAlignment="1">
      <alignment vertical="center" wrapText="1"/>
    </xf>
    <xf numFmtId="3" fontId="5" fillId="0" borderId="2" xfId="2" applyNumberFormat="1" applyBorder="1" applyAlignment="1">
      <alignment vertical="center"/>
    </xf>
    <xf numFmtId="4" fontId="7" fillId="2" borderId="2" xfId="2" applyNumberFormat="1" applyFont="1" applyFill="1" applyBorder="1" applyAlignment="1">
      <alignment vertical="center"/>
    </xf>
    <xf numFmtId="0" fontId="5" fillId="0" borderId="3" xfId="2" applyBorder="1" applyAlignment="1">
      <alignment horizontal="center" vertical="center"/>
    </xf>
    <xf numFmtId="0" fontId="5" fillId="0" borderId="3" xfId="2" applyBorder="1" applyAlignment="1">
      <alignment vertical="center" wrapText="1"/>
    </xf>
    <xf numFmtId="3" fontId="5" fillId="0" borderId="3" xfId="2" applyNumberFormat="1" applyBorder="1" applyAlignment="1">
      <alignment vertical="center"/>
    </xf>
    <xf numFmtId="4" fontId="7" fillId="2" borderId="3" xfId="2" applyNumberFormat="1" applyFont="1" applyFill="1" applyBorder="1" applyAlignment="1">
      <alignment vertical="center"/>
    </xf>
    <xf numFmtId="0" fontId="5" fillId="0" borderId="6" xfId="2" applyBorder="1" applyAlignment="1">
      <alignment horizontal="center" vertical="center"/>
    </xf>
    <xf numFmtId="0" fontId="5" fillId="0" borderId="6" xfId="2" applyBorder="1" applyAlignment="1">
      <alignment vertical="center" wrapText="1"/>
    </xf>
    <xf numFmtId="3" fontId="5" fillId="0" borderId="6" xfId="2" applyNumberFormat="1" applyBorder="1" applyAlignment="1">
      <alignment vertical="center"/>
    </xf>
    <xf numFmtId="4" fontId="7" fillId="0" borderId="6" xfId="2" applyNumberFormat="1" applyFont="1" applyFill="1" applyBorder="1" applyAlignment="1">
      <alignment vertical="center"/>
    </xf>
    <xf numFmtId="0" fontId="5" fillId="0" borderId="6" xfId="2" applyFill="1" applyBorder="1" applyAlignment="1">
      <alignment horizontal="center" vertical="center"/>
    </xf>
    <xf numFmtId="0" fontId="5" fillId="0" borderId="6" xfId="2" applyFill="1" applyBorder="1" applyAlignment="1">
      <alignment vertical="center" wrapText="1"/>
    </xf>
    <xf numFmtId="3" fontId="5" fillId="0" borderId="6" xfId="2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0" borderId="4" xfId="2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topLeftCell="A79" workbookViewId="0">
      <selection activeCell="K10" sqref="K10"/>
    </sheetView>
  </sheetViews>
  <sheetFormatPr defaultRowHeight="13.8"/>
  <cols>
    <col min="1" max="1" width="12.33203125" customWidth="1"/>
    <col min="2" max="2" width="50.6640625" style="2" customWidth="1"/>
    <col min="3" max="3" width="12.109375" style="9" customWidth="1"/>
    <col min="4" max="4" width="11.5546875" style="9" customWidth="1"/>
    <col min="5" max="5" width="11.44140625" style="9" customWidth="1"/>
    <col min="6" max="6" width="7.88671875" style="1" bestFit="1" customWidth="1"/>
  </cols>
  <sheetData>
    <row r="1" spans="1:6" s="8" customFormat="1">
      <c r="A1" s="13"/>
      <c r="B1" s="13"/>
      <c r="C1" s="13"/>
      <c r="D1" s="18" t="s">
        <v>107</v>
      </c>
      <c r="E1" s="13"/>
      <c r="F1" s="13"/>
    </row>
    <row r="2" spans="1:6" s="8" customFormat="1">
      <c r="A2" s="13"/>
      <c r="B2" s="13"/>
      <c r="C2" s="13"/>
      <c r="D2" s="13" t="s">
        <v>108</v>
      </c>
      <c r="E2" s="13"/>
      <c r="F2" s="13"/>
    </row>
    <row r="3" spans="1:6" s="8" customFormat="1">
      <c r="A3" s="13"/>
      <c r="B3" s="13"/>
      <c r="C3" s="13"/>
      <c r="D3" s="13" t="s">
        <v>109</v>
      </c>
      <c r="E3" s="13"/>
      <c r="F3" s="13"/>
    </row>
    <row r="4" spans="1:6" s="8" customFormat="1">
      <c r="A4" s="13"/>
      <c r="B4" s="13"/>
      <c r="C4" s="13"/>
      <c r="D4" s="18" t="s">
        <v>322</v>
      </c>
      <c r="E4" s="44" t="s">
        <v>325</v>
      </c>
      <c r="F4" s="13"/>
    </row>
    <row r="5" spans="1:6" s="8" customFormat="1">
      <c r="A5" s="14"/>
      <c r="B5" s="17"/>
      <c r="C5" s="16"/>
      <c r="D5" s="16"/>
      <c r="E5" s="16"/>
      <c r="F5" s="16"/>
    </row>
    <row r="6" spans="1:6" s="8" customFormat="1" ht="18">
      <c r="A6" s="82" t="s">
        <v>110</v>
      </c>
      <c r="B6" s="82"/>
      <c r="C6" s="82"/>
      <c r="D6" s="82"/>
      <c r="E6" s="82"/>
      <c r="F6" s="82"/>
    </row>
    <row r="7" spans="1:6" s="8" customFormat="1" ht="18">
      <c r="A7" s="82" t="s">
        <v>111</v>
      </c>
      <c r="B7" s="82"/>
      <c r="C7" s="82"/>
      <c r="D7" s="82"/>
      <c r="E7" s="82"/>
      <c r="F7" s="82"/>
    </row>
    <row r="8" spans="1:6" s="8" customFormat="1" ht="18">
      <c r="A8" s="82" t="s">
        <v>112</v>
      </c>
      <c r="B8" s="83"/>
      <c r="C8" s="83"/>
      <c r="D8" s="83"/>
      <c r="E8" s="83"/>
      <c r="F8" s="83"/>
    </row>
    <row r="9" spans="1:6" s="8" customFormat="1">
      <c r="A9" s="13"/>
      <c r="B9" s="13"/>
      <c r="C9" s="13"/>
      <c r="D9" s="13"/>
      <c r="E9" s="13"/>
      <c r="F9" s="15" t="s">
        <v>0</v>
      </c>
    </row>
    <row r="10" spans="1:6" ht="51.75" customHeight="1">
      <c r="A10" s="3" t="s">
        <v>1</v>
      </c>
      <c r="B10" s="4" t="s">
        <v>2</v>
      </c>
      <c r="C10" s="10" t="s">
        <v>104</v>
      </c>
      <c r="D10" s="10" t="s">
        <v>105</v>
      </c>
      <c r="E10" s="10" t="s">
        <v>106</v>
      </c>
      <c r="F10" s="12" t="s">
        <v>3</v>
      </c>
    </row>
    <row r="11" spans="1:6" ht="41.4">
      <c r="A11" s="5" t="s">
        <v>4</v>
      </c>
      <c r="B11" s="6" t="s">
        <v>5</v>
      </c>
      <c r="C11" s="11">
        <v>137588079</v>
      </c>
      <c r="D11" s="11">
        <v>95141995</v>
      </c>
      <c r="E11" s="11">
        <v>92268363.730000004</v>
      </c>
      <c r="F11" s="7">
        <f t="shared" ref="F11:F42" si="0">IF(D11=0,0,E11/D11*100)</f>
        <v>96.979639464150409</v>
      </c>
    </row>
    <row r="12" spans="1:6" ht="69">
      <c r="A12" s="5" t="s">
        <v>6</v>
      </c>
      <c r="B12" s="6" t="s">
        <v>7</v>
      </c>
      <c r="C12" s="11">
        <v>0</v>
      </c>
      <c r="D12" s="11">
        <v>0</v>
      </c>
      <c r="E12" s="11">
        <v>1512032.21</v>
      </c>
      <c r="F12" s="7">
        <f t="shared" si="0"/>
        <v>0</v>
      </c>
    </row>
    <row r="13" spans="1:6" ht="41.4">
      <c r="A13" s="5" t="s">
        <v>8</v>
      </c>
      <c r="B13" s="6" t="s">
        <v>9</v>
      </c>
      <c r="C13" s="11">
        <v>0</v>
      </c>
      <c r="D13" s="11">
        <v>0</v>
      </c>
      <c r="E13" s="11">
        <v>2469808.12</v>
      </c>
      <c r="F13" s="7">
        <f t="shared" si="0"/>
        <v>0</v>
      </c>
    </row>
    <row r="14" spans="1:6" ht="27.6">
      <c r="A14" s="5" t="s">
        <v>10</v>
      </c>
      <c r="B14" s="6" t="s">
        <v>11</v>
      </c>
      <c r="C14" s="11">
        <v>0</v>
      </c>
      <c r="D14" s="11">
        <v>0</v>
      </c>
      <c r="E14" s="11">
        <v>878159.22</v>
      </c>
      <c r="F14" s="7">
        <f t="shared" si="0"/>
        <v>0</v>
      </c>
    </row>
    <row r="15" spans="1:6" ht="27.6">
      <c r="A15" s="5" t="s">
        <v>12</v>
      </c>
      <c r="B15" s="6" t="s">
        <v>13</v>
      </c>
      <c r="C15" s="11">
        <v>100000</v>
      </c>
      <c r="D15" s="11">
        <v>100000</v>
      </c>
      <c r="E15" s="11">
        <v>2473</v>
      </c>
      <c r="F15" s="7">
        <f t="shared" si="0"/>
        <v>2.4729999999999999</v>
      </c>
    </row>
    <row r="16" spans="1:6" ht="41.4">
      <c r="A16" s="5" t="s">
        <v>14</v>
      </c>
      <c r="B16" s="6" t="s">
        <v>15</v>
      </c>
      <c r="C16" s="11">
        <v>0</v>
      </c>
      <c r="D16" s="11">
        <v>0</v>
      </c>
      <c r="E16" s="11">
        <v>13876.06</v>
      </c>
      <c r="F16" s="7">
        <f t="shared" si="0"/>
        <v>0</v>
      </c>
    </row>
    <row r="17" spans="1:6" ht="55.2">
      <c r="A17" s="5" t="s">
        <v>16</v>
      </c>
      <c r="B17" s="6" t="s">
        <v>17</v>
      </c>
      <c r="C17" s="11">
        <v>8800</v>
      </c>
      <c r="D17" s="11">
        <v>6600</v>
      </c>
      <c r="E17" s="11">
        <v>8954.58</v>
      </c>
      <c r="F17" s="7">
        <f t="shared" si="0"/>
        <v>135.67545454545456</v>
      </c>
    </row>
    <row r="18" spans="1:6" ht="27.6">
      <c r="A18" s="5" t="s">
        <v>18</v>
      </c>
      <c r="B18" s="6" t="s">
        <v>19</v>
      </c>
      <c r="C18" s="11">
        <v>0</v>
      </c>
      <c r="D18" s="11">
        <v>0</v>
      </c>
      <c r="E18" s="11">
        <v>61.52</v>
      </c>
      <c r="F18" s="7">
        <f t="shared" si="0"/>
        <v>0</v>
      </c>
    </row>
    <row r="19" spans="1:6" ht="27.6">
      <c r="A19" s="5" t="s">
        <v>20</v>
      </c>
      <c r="B19" s="6" t="s">
        <v>21</v>
      </c>
      <c r="C19" s="11">
        <v>330250</v>
      </c>
      <c r="D19" s="11">
        <v>247720</v>
      </c>
      <c r="E19" s="11">
        <v>291688.34999999998</v>
      </c>
      <c r="F19" s="7">
        <f t="shared" si="0"/>
        <v>117.74921282092686</v>
      </c>
    </row>
    <row r="20" spans="1:6" ht="27.6">
      <c r="A20" s="5" t="s">
        <v>22</v>
      </c>
      <c r="B20" s="6" t="s">
        <v>23</v>
      </c>
      <c r="C20" s="11">
        <v>10000</v>
      </c>
      <c r="D20" s="11">
        <v>7500</v>
      </c>
      <c r="E20" s="11">
        <v>23200</v>
      </c>
      <c r="F20" s="7">
        <f t="shared" si="0"/>
        <v>309.33333333333331</v>
      </c>
    </row>
    <row r="21" spans="1:6">
      <c r="A21" s="5" t="s">
        <v>24</v>
      </c>
      <c r="B21" s="6" t="s">
        <v>25</v>
      </c>
      <c r="C21" s="11">
        <v>1730000</v>
      </c>
      <c r="D21" s="11">
        <v>1305000</v>
      </c>
      <c r="E21" s="11">
        <v>1033751.98</v>
      </c>
      <c r="F21" s="7">
        <f t="shared" si="0"/>
        <v>79.214711111111114</v>
      </c>
    </row>
    <row r="22" spans="1:6">
      <c r="A22" s="5" t="s">
        <v>26</v>
      </c>
      <c r="B22" s="6" t="s">
        <v>25</v>
      </c>
      <c r="C22" s="11">
        <v>6130000</v>
      </c>
      <c r="D22" s="11">
        <v>4598100</v>
      </c>
      <c r="E22" s="11">
        <v>3510817.45</v>
      </c>
      <c r="F22" s="7">
        <f t="shared" si="0"/>
        <v>76.353655857854335</v>
      </c>
    </row>
    <row r="23" spans="1:6" ht="27.6">
      <c r="A23" s="5" t="s">
        <v>27</v>
      </c>
      <c r="B23" s="6" t="s">
        <v>28</v>
      </c>
      <c r="C23" s="11">
        <v>2924000</v>
      </c>
      <c r="D23" s="11">
        <v>2193300</v>
      </c>
      <c r="E23" s="11">
        <v>2758075.5</v>
      </c>
      <c r="F23" s="7">
        <f t="shared" si="0"/>
        <v>125.75003419504856</v>
      </c>
    </row>
    <row r="24" spans="1:6" ht="41.4">
      <c r="A24" s="5" t="s">
        <v>29</v>
      </c>
      <c r="B24" s="6" t="s">
        <v>30</v>
      </c>
      <c r="C24" s="11">
        <v>5000</v>
      </c>
      <c r="D24" s="11">
        <v>5000</v>
      </c>
      <c r="E24" s="11">
        <v>23768.86</v>
      </c>
      <c r="F24" s="7">
        <f t="shared" si="0"/>
        <v>475.37720000000007</v>
      </c>
    </row>
    <row r="25" spans="1:6" ht="41.4">
      <c r="A25" s="5" t="s">
        <v>31</v>
      </c>
      <c r="B25" s="6" t="s">
        <v>32</v>
      </c>
      <c r="C25" s="11">
        <v>307800</v>
      </c>
      <c r="D25" s="11">
        <v>307800</v>
      </c>
      <c r="E25" s="11">
        <v>189686.68</v>
      </c>
      <c r="F25" s="7">
        <f t="shared" si="0"/>
        <v>61.626601689408702</v>
      </c>
    </row>
    <row r="26" spans="1:6" ht="41.4">
      <c r="A26" s="54" t="s">
        <v>33</v>
      </c>
      <c r="B26" s="55" t="s">
        <v>34</v>
      </c>
      <c r="C26" s="56">
        <v>346500</v>
      </c>
      <c r="D26" s="56">
        <v>346500</v>
      </c>
      <c r="E26" s="56">
        <v>521341.98</v>
      </c>
      <c r="F26" s="57">
        <f t="shared" si="0"/>
        <v>150.4594458874459</v>
      </c>
    </row>
    <row r="27" spans="1:6" s="44" customFormat="1" ht="25.5" customHeight="1">
      <c r="A27" s="62"/>
      <c r="B27" s="63"/>
      <c r="C27" s="64"/>
      <c r="D27" s="64"/>
      <c r="E27" s="64"/>
      <c r="F27" s="65"/>
    </row>
    <row r="28" spans="1:6" s="44" customFormat="1">
      <c r="A28" s="84">
        <v>2</v>
      </c>
      <c r="B28" s="84"/>
      <c r="C28" s="84"/>
      <c r="D28" s="84"/>
      <c r="E28" s="84"/>
      <c r="F28" s="84"/>
    </row>
    <row r="29" spans="1:6" ht="41.4">
      <c r="A29" s="58" t="s">
        <v>35</v>
      </c>
      <c r="B29" s="59" t="s">
        <v>36</v>
      </c>
      <c r="C29" s="60">
        <v>2392800</v>
      </c>
      <c r="D29" s="60">
        <v>1794600</v>
      </c>
      <c r="E29" s="60">
        <v>2225764.09</v>
      </c>
      <c r="F29" s="61">
        <f t="shared" si="0"/>
        <v>124.02563746795943</v>
      </c>
    </row>
    <row r="30" spans="1:6">
      <c r="A30" s="5" t="s">
        <v>37</v>
      </c>
      <c r="B30" s="6" t="s">
        <v>38</v>
      </c>
      <c r="C30" s="11">
        <v>14087800</v>
      </c>
      <c r="D30" s="11">
        <v>10566000</v>
      </c>
      <c r="E30" s="11">
        <v>13610323.92</v>
      </c>
      <c r="F30" s="7">
        <f t="shared" si="0"/>
        <v>128.81245428733675</v>
      </c>
    </row>
    <row r="31" spans="1:6">
      <c r="A31" s="5" t="s">
        <v>39</v>
      </c>
      <c r="B31" s="6" t="s">
        <v>40</v>
      </c>
      <c r="C31" s="11">
        <v>8782000</v>
      </c>
      <c r="D31" s="11">
        <v>6587100</v>
      </c>
      <c r="E31" s="11">
        <v>7114043.2300000004</v>
      </c>
      <c r="F31" s="7">
        <f t="shared" si="0"/>
        <v>107.99962396198633</v>
      </c>
    </row>
    <row r="32" spans="1:6">
      <c r="A32" s="5" t="s">
        <v>41</v>
      </c>
      <c r="B32" s="6" t="s">
        <v>42</v>
      </c>
      <c r="C32" s="11">
        <v>684000</v>
      </c>
      <c r="D32" s="11">
        <v>513000</v>
      </c>
      <c r="E32" s="11">
        <v>431137.11</v>
      </c>
      <c r="F32" s="7">
        <f t="shared" si="0"/>
        <v>84.042321637426895</v>
      </c>
    </row>
    <row r="33" spans="1:6">
      <c r="A33" s="5" t="s">
        <v>43</v>
      </c>
      <c r="B33" s="6" t="s">
        <v>44</v>
      </c>
      <c r="C33" s="11">
        <v>452900</v>
      </c>
      <c r="D33" s="11">
        <v>339750</v>
      </c>
      <c r="E33" s="11">
        <v>656236.24</v>
      </c>
      <c r="F33" s="7">
        <f t="shared" si="0"/>
        <v>193.15268285504047</v>
      </c>
    </row>
    <row r="34" spans="1:6">
      <c r="A34" s="5" t="s">
        <v>45</v>
      </c>
      <c r="B34" s="6" t="s">
        <v>46</v>
      </c>
      <c r="C34" s="11">
        <v>8000</v>
      </c>
      <c r="D34" s="11">
        <v>8000</v>
      </c>
      <c r="E34" s="11">
        <v>0</v>
      </c>
      <c r="F34" s="7">
        <f t="shared" si="0"/>
        <v>0</v>
      </c>
    </row>
    <row r="35" spans="1:6">
      <c r="A35" s="5" t="s">
        <v>47</v>
      </c>
      <c r="B35" s="6" t="s">
        <v>48</v>
      </c>
      <c r="C35" s="11">
        <v>55000</v>
      </c>
      <c r="D35" s="11">
        <v>41250</v>
      </c>
      <c r="E35" s="11">
        <v>45083.33</v>
      </c>
      <c r="F35" s="7">
        <f t="shared" si="0"/>
        <v>109.29292121212121</v>
      </c>
    </row>
    <row r="36" spans="1:6">
      <c r="A36" s="5" t="s">
        <v>49</v>
      </c>
      <c r="B36" s="6" t="s">
        <v>50</v>
      </c>
      <c r="C36" s="11">
        <v>7000</v>
      </c>
      <c r="D36" s="11">
        <v>5250</v>
      </c>
      <c r="E36" s="11">
        <v>4403.68</v>
      </c>
      <c r="F36" s="7">
        <f t="shared" si="0"/>
        <v>83.879619047619059</v>
      </c>
    </row>
    <row r="37" spans="1:6">
      <c r="A37" s="54" t="s">
        <v>51</v>
      </c>
      <c r="B37" s="55" t="s">
        <v>52</v>
      </c>
      <c r="C37" s="56">
        <v>3557300</v>
      </c>
      <c r="D37" s="56">
        <v>2668500</v>
      </c>
      <c r="E37" s="56">
        <v>2381835.7799999998</v>
      </c>
      <c r="F37" s="57">
        <f t="shared" si="0"/>
        <v>89.257477234401335</v>
      </c>
    </row>
    <row r="38" spans="1:6">
      <c r="A38" s="58" t="s">
        <v>53</v>
      </c>
      <c r="B38" s="59" t="s">
        <v>54</v>
      </c>
      <c r="C38" s="60">
        <v>18559200</v>
      </c>
      <c r="D38" s="60">
        <v>13919400</v>
      </c>
      <c r="E38" s="60">
        <v>12164257.98</v>
      </c>
      <c r="F38" s="61">
        <f t="shared" si="0"/>
        <v>87.390677615414461</v>
      </c>
    </row>
    <row r="39" spans="1:6" ht="55.2">
      <c r="A39" s="5" t="s">
        <v>55</v>
      </c>
      <c r="B39" s="6" t="s">
        <v>56</v>
      </c>
      <c r="C39" s="11">
        <v>1785000</v>
      </c>
      <c r="D39" s="11">
        <v>1338750</v>
      </c>
      <c r="E39" s="11">
        <v>914321.77</v>
      </c>
      <c r="F39" s="7">
        <f t="shared" si="0"/>
        <v>68.29667749766574</v>
      </c>
    </row>
    <row r="40" spans="1:6">
      <c r="A40" s="5" t="s">
        <v>57</v>
      </c>
      <c r="B40" s="6" t="s">
        <v>58</v>
      </c>
      <c r="C40" s="11">
        <v>18400</v>
      </c>
      <c r="D40" s="11">
        <v>13860</v>
      </c>
      <c r="E40" s="11">
        <v>46388.1</v>
      </c>
      <c r="F40" s="7">
        <f t="shared" si="0"/>
        <v>334.6904761904762</v>
      </c>
    </row>
    <row r="41" spans="1:6" ht="41.4">
      <c r="A41" s="5" t="s">
        <v>59</v>
      </c>
      <c r="B41" s="6" t="s">
        <v>60</v>
      </c>
      <c r="C41" s="11">
        <v>121000</v>
      </c>
      <c r="D41" s="11">
        <v>90900</v>
      </c>
      <c r="E41" s="11">
        <v>40050</v>
      </c>
      <c r="F41" s="7">
        <f t="shared" si="0"/>
        <v>44.059405940594061</v>
      </c>
    </row>
    <row r="42" spans="1:6" ht="41.4">
      <c r="A42" s="5" t="s">
        <v>61</v>
      </c>
      <c r="B42" s="6" t="s">
        <v>62</v>
      </c>
      <c r="C42" s="11">
        <v>96500</v>
      </c>
      <c r="D42" s="11">
        <v>72450</v>
      </c>
      <c r="E42" s="11">
        <v>32150</v>
      </c>
      <c r="F42" s="7">
        <f t="shared" si="0"/>
        <v>44.375431331953067</v>
      </c>
    </row>
    <row r="43" spans="1:6">
      <c r="A43" s="5" t="s">
        <v>63</v>
      </c>
      <c r="B43" s="6" t="s">
        <v>64</v>
      </c>
      <c r="C43" s="11">
        <v>708890</v>
      </c>
      <c r="D43" s="11">
        <v>531720</v>
      </c>
      <c r="E43" s="11">
        <v>715049.89</v>
      </c>
      <c r="F43" s="7">
        <f t="shared" ref="F43:F65" si="1">IF(D43=0,0,E43/D43*100)</f>
        <v>134.47865229820206</v>
      </c>
    </row>
    <row r="44" spans="1:6" ht="27.6">
      <c r="A44" s="5" t="s">
        <v>65</v>
      </c>
      <c r="B44" s="6" t="s">
        <v>66</v>
      </c>
      <c r="C44" s="11">
        <v>1420000</v>
      </c>
      <c r="D44" s="11">
        <v>1065600</v>
      </c>
      <c r="E44" s="11">
        <v>358413.73</v>
      </c>
      <c r="F44" s="7">
        <f t="shared" si="1"/>
        <v>33.634922109609604</v>
      </c>
    </row>
    <row r="45" spans="1:6" ht="41.4">
      <c r="A45" s="5" t="s">
        <v>67</v>
      </c>
      <c r="B45" s="6" t="s">
        <v>68</v>
      </c>
      <c r="C45" s="11">
        <v>0</v>
      </c>
      <c r="D45" s="11">
        <v>0</v>
      </c>
      <c r="E45" s="11">
        <v>3293.86</v>
      </c>
      <c r="F45" s="7">
        <f t="shared" si="1"/>
        <v>0</v>
      </c>
    </row>
    <row r="46" spans="1:6" ht="41.4">
      <c r="A46" s="5" t="s">
        <v>69</v>
      </c>
      <c r="B46" s="6" t="s">
        <v>70</v>
      </c>
      <c r="C46" s="11">
        <v>16750</v>
      </c>
      <c r="D46" s="11">
        <v>12600</v>
      </c>
      <c r="E46" s="11">
        <v>9611.36</v>
      </c>
      <c r="F46" s="7">
        <f t="shared" si="1"/>
        <v>76.280634920634924</v>
      </c>
    </row>
    <row r="47" spans="1:6" ht="41.4">
      <c r="A47" s="5" t="s">
        <v>71</v>
      </c>
      <c r="B47" s="6" t="s">
        <v>72</v>
      </c>
      <c r="C47" s="11">
        <v>7000</v>
      </c>
      <c r="D47" s="11">
        <v>5400</v>
      </c>
      <c r="E47" s="11">
        <v>9996</v>
      </c>
      <c r="F47" s="7">
        <f t="shared" si="1"/>
        <v>185.11111111111111</v>
      </c>
    </row>
    <row r="48" spans="1:6">
      <c r="A48" s="5" t="s">
        <v>73</v>
      </c>
      <c r="B48" s="6" t="s">
        <v>74</v>
      </c>
      <c r="C48" s="11">
        <v>54921</v>
      </c>
      <c r="D48" s="11">
        <v>45521</v>
      </c>
      <c r="E48" s="11">
        <v>14920.7</v>
      </c>
      <c r="F48" s="7">
        <f t="shared" si="1"/>
        <v>32.777619120845323</v>
      </c>
    </row>
    <row r="49" spans="1:6" ht="69">
      <c r="A49" s="5" t="s">
        <v>75</v>
      </c>
      <c r="B49" s="6" t="s">
        <v>76</v>
      </c>
      <c r="C49" s="11">
        <v>36000</v>
      </c>
      <c r="D49" s="11">
        <v>27000</v>
      </c>
      <c r="E49" s="11">
        <v>31275.599999999999</v>
      </c>
      <c r="F49" s="7">
        <f t="shared" si="1"/>
        <v>115.83555555555556</v>
      </c>
    </row>
    <row r="50" spans="1:6" ht="55.2">
      <c r="A50" s="5" t="s">
        <v>77</v>
      </c>
      <c r="B50" s="6" t="s">
        <v>78</v>
      </c>
      <c r="C50" s="11">
        <v>0</v>
      </c>
      <c r="D50" s="11">
        <v>0</v>
      </c>
      <c r="E50" s="11">
        <v>1413.13</v>
      </c>
      <c r="F50" s="7">
        <f t="shared" si="1"/>
        <v>0</v>
      </c>
    </row>
    <row r="51" spans="1:6" ht="27.6">
      <c r="A51" s="5" t="s">
        <v>79</v>
      </c>
      <c r="B51" s="6" t="s">
        <v>80</v>
      </c>
      <c r="C51" s="11">
        <v>103666100</v>
      </c>
      <c r="D51" s="11">
        <v>76271700</v>
      </c>
      <c r="E51" s="11">
        <v>76271700</v>
      </c>
      <c r="F51" s="7">
        <f t="shared" si="1"/>
        <v>100</v>
      </c>
    </row>
    <row r="52" spans="1:6" ht="27.6">
      <c r="A52" s="5" t="s">
        <v>81</v>
      </c>
      <c r="B52" s="6" t="s">
        <v>82</v>
      </c>
      <c r="C52" s="11">
        <v>2005669</v>
      </c>
      <c r="D52" s="11">
        <v>2005669</v>
      </c>
      <c r="E52" s="11">
        <v>2005669</v>
      </c>
      <c r="F52" s="7">
        <f t="shared" si="1"/>
        <v>100</v>
      </c>
    </row>
    <row r="53" spans="1:6" ht="55.2">
      <c r="A53" s="5" t="s">
        <v>83</v>
      </c>
      <c r="B53" s="6" t="s">
        <v>84</v>
      </c>
      <c r="C53" s="11">
        <v>207601</v>
      </c>
      <c r="D53" s="11">
        <v>207601</v>
      </c>
      <c r="E53" s="11">
        <v>207601</v>
      </c>
      <c r="F53" s="7">
        <f t="shared" si="1"/>
        <v>100</v>
      </c>
    </row>
    <row r="54" spans="1:6" ht="55.2">
      <c r="A54" s="54" t="s">
        <v>85</v>
      </c>
      <c r="B54" s="55" t="s">
        <v>86</v>
      </c>
      <c r="C54" s="56">
        <v>1767300</v>
      </c>
      <c r="D54" s="56">
        <v>1325700</v>
      </c>
      <c r="E54" s="56">
        <v>1325700</v>
      </c>
      <c r="F54" s="57">
        <f t="shared" si="1"/>
        <v>100</v>
      </c>
    </row>
    <row r="55" spans="1:6" s="44" customFormat="1">
      <c r="A55" s="62"/>
      <c r="B55" s="63"/>
      <c r="C55" s="64"/>
      <c r="D55" s="64"/>
      <c r="E55" s="64"/>
      <c r="F55" s="65"/>
    </row>
    <row r="56" spans="1:6" s="44" customFormat="1">
      <c r="A56" s="81">
        <v>3</v>
      </c>
      <c r="B56" s="81"/>
      <c r="C56" s="81"/>
      <c r="D56" s="81"/>
      <c r="E56" s="81"/>
      <c r="F56" s="81"/>
    </row>
    <row r="57" spans="1:6" ht="69">
      <c r="A57" s="58" t="s">
        <v>87</v>
      </c>
      <c r="B57" s="59" t="s">
        <v>88</v>
      </c>
      <c r="C57" s="60">
        <v>565349</v>
      </c>
      <c r="D57" s="60">
        <v>0</v>
      </c>
      <c r="E57" s="60">
        <v>0</v>
      </c>
      <c r="F57" s="61">
        <f t="shared" si="1"/>
        <v>0</v>
      </c>
    </row>
    <row r="58" spans="1:6" ht="27.6">
      <c r="A58" s="5" t="s">
        <v>89</v>
      </c>
      <c r="B58" s="6" t="s">
        <v>90</v>
      </c>
      <c r="C58" s="11">
        <v>1655318</v>
      </c>
      <c r="D58" s="11">
        <v>1199283</v>
      </c>
      <c r="E58" s="11">
        <v>1199283</v>
      </c>
      <c r="F58" s="7">
        <f t="shared" si="1"/>
        <v>100</v>
      </c>
    </row>
    <row r="59" spans="1:6" ht="41.4">
      <c r="A59" s="5" t="s">
        <v>91</v>
      </c>
      <c r="B59" s="6" t="s">
        <v>92</v>
      </c>
      <c r="C59" s="11">
        <v>570171</v>
      </c>
      <c r="D59" s="11">
        <v>325502</v>
      </c>
      <c r="E59" s="11">
        <v>325502</v>
      </c>
      <c r="F59" s="7">
        <f t="shared" si="1"/>
        <v>100</v>
      </c>
    </row>
    <row r="60" spans="1:6" ht="55.2">
      <c r="A60" s="5" t="s">
        <v>93</v>
      </c>
      <c r="B60" s="6" t="s">
        <v>94</v>
      </c>
      <c r="C60" s="11">
        <v>1437718</v>
      </c>
      <c r="D60" s="11">
        <v>1437718</v>
      </c>
      <c r="E60" s="11">
        <v>1437718</v>
      </c>
      <c r="F60" s="7">
        <f t="shared" si="1"/>
        <v>100</v>
      </c>
    </row>
    <row r="61" spans="1:6" ht="55.2">
      <c r="A61" s="5" t="s">
        <v>95</v>
      </c>
      <c r="B61" s="6" t="s">
        <v>96</v>
      </c>
      <c r="C61" s="11">
        <v>200831</v>
      </c>
      <c r="D61" s="11">
        <v>200831</v>
      </c>
      <c r="E61" s="11">
        <v>200831</v>
      </c>
      <c r="F61" s="7">
        <f t="shared" si="1"/>
        <v>100</v>
      </c>
    </row>
    <row r="62" spans="1:6">
      <c r="A62" s="5" t="s">
        <v>97</v>
      </c>
      <c r="B62" s="6" t="s">
        <v>98</v>
      </c>
      <c r="C62" s="11">
        <v>7324613</v>
      </c>
      <c r="D62" s="11">
        <v>5622753</v>
      </c>
      <c r="E62" s="11">
        <v>5622753</v>
      </c>
      <c r="F62" s="7">
        <f t="shared" si="1"/>
        <v>100</v>
      </c>
    </row>
    <row r="63" spans="1:6" ht="41.4">
      <c r="A63" s="5" t="s">
        <v>99</v>
      </c>
      <c r="B63" s="6" t="s">
        <v>100</v>
      </c>
      <c r="C63" s="11">
        <v>2302100</v>
      </c>
      <c r="D63" s="11">
        <v>2302100</v>
      </c>
      <c r="E63" s="11">
        <v>2302100</v>
      </c>
      <c r="F63" s="7">
        <f t="shared" si="1"/>
        <v>100</v>
      </c>
    </row>
    <row r="64" spans="1:6">
      <c r="A64" s="5" t="s">
        <v>101</v>
      </c>
      <c r="B64" s="6" t="s">
        <v>102</v>
      </c>
      <c r="C64" s="11">
        <v>202330890</v>
      </c>
      <c r="D64" s="11">
        <v>143906166</v>
      </c>
      <c r="E64" s="11">
        <v>146316028.89000002</v>
      </c>
      <c r="F64" s="7">
        <f t="shared" si="1"/>
        <v>101.6746071116925</v>
      </c>
    </row>
    <row r="65" spans="1:6">
      <c r="A65" s="5" t="s">
        <v>101</v>
      </c>
      <c r="B65" s="6" t="s">
        <v>103</v>
      </c>
      <c r="C65" s="11">
        <v>324033660</v>
      </c>
      <c r="D65" s="11">
        <v>234805023</v>
      </c>
      <c r="E65" s="11">
        <v>237214885.89000002</v>
      </c>
      <c r="F65" s="7">
        <f t="shared" si="1"/>
        <v>101.02632510123091</v>
      </c>
    </row>
    <row r="68" spans="1:6" ht="18">
      <c r="A68" s="20" t="s">
        <v>323</v>
      </c>
      <c r="B68" s="19"/>
      <c r="C68" s="19"/>
      <c r="D68" s="19"/>
      <c r="E68" s="19"/>
    </row>
    <row r="69" spans="1:6" ht="18">
      <c r="A69" s="20" t="s">
        <v>324</v>
      </c>
    </row>
  </sheetData>
  <mergeCells count="5">
    <mergeCell ref="A56:F56"/>
    <mergeCell ref="A6:F6"/>
    <mergeCell ref="A8:F8"/>
    <mergeCell ref="A7:F7"/>
    <mergeCell ref="A28:F28"/>
  </mergeCells>
  <conditionalFormatting sqref="A11:A65">
    <cfRule type="expression" dxfId="8" priority="1" stopIfTrue="1">
      <formula>#REF!=1</formula>
    </cfRule>
  </conditionalFormatting>
  <conditionalFormatting sqref="E11:F27 B11:C27 B29:C55 E29:F55 E57:F65 B57:C65">
    <cfRule type="expression" dxfId="7" priority="2" stopIfTrue="1">
      <formula>#REF!=1</formula>
    </cfRule>
  </conditionalFormatting>
  <conditionalFormatting sqref="D11:D27 D29:D55 D57:D65">
    <cfRule type="expression" dxfId="6" priority="5" stopIfTrue="1">
      <formula>#REF!=1</formula>
    </cfRule>
  </conditionalFormatting>
  <pageMargins left="0.31496062992125984" right="0.31496062992125984" top="0.39370078740157483" bottom="0.39370078740157483" header="0" footer="0"/>
  <pageSetup paperSize="9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10" sqref="J10"/>
    </sheetView>
  </sheetViews>
  <sheetFormatPr defaultRowHeight="13.8"/>
  <cols>
    <col min="1" max="1" width="9.88671875" customWidth="1"/>
    <col min="2" max="2" width="48.6640625" customWidth="1"/>
    <col min="3" max="3" width="12.44140625" customWidth="1"/>
    <col min="4" max="5" width="10.44140625" bestFit="1" customWidth="1"/>
  </cols>
  <sheetData>
    <row r="1" spans="1:6">
      <c r="A1" s="19"/>
      <c r="B1" s="2"/>
      <c r="C1" s="15"/>
      <c r="D1" s="18" t="s">
        <v>135</v>
      </c>
      <c r="E1" s="15"/>
      <c r="F1" s="22"/>
    </row>
    <row r="2" spans="1:6">
      <c r="A2" s="19"/>
      <c r="B2" s="2"/>
      <c r="C2" s="15"/>
      <c r="D2" s="19" t="s">
        <v>108</v>
      </c>
      <c r="E2" s="15"/>
      <c r="F2" s="22"/>
    </row>
    <row r="3" spans="1:6">
      <c r="A3" s="19"/>
      <c r="B3" s="2"/>
      <c r="C3" s="15"/>
      <c r="D3" s="19" t="s">
        <v>109</v>
      </c>
      <c r="E3" s="15"/>
      <c r="F3" s="22"/>
    </row>
    <row r="4" spans="1:6">
      <c r="A4" s="19"/>
      <c r="B4" s="2"/>
      <c r="C4" s="15"/>
      <c r="D4" s="18" t="str">
        <f>дох_заг!D4</f>
        <v>від 20.10.2021 № ___</v>
      </c>
      <c r="E4" s="15" t="s">
        <v>325</v>
      </c>
      <c r="F4" s="22"/>
    </row>
    <row r="5" spans="1:6">
      <c r="A5" s="19"/>
      <c r="B5" s="2"/>
      <c r="C5" s="15"/>
      <c r="D5" s="15"/>
      <c r="E5" s="15"/>
      <c r="F5" s="22"/>
    </row>
    <row r="6" spans="1:6" ht="18">
      <c r="A6" s="82" t="s">
        <v>136</v>
      </c>
      <c r="B6" s="82"/>
      <c r="C6" s="82"/>
      <c r="D6" s="82"/>
      <c r="E6" s="82"/>
      <c r="F6" s="82"/>
    </row>
    <row r="7" spans="1:6" ht="18">
      <c r="A7" s="82" t="s">
        <v>111</v>
      </c>
      <c r="B7" s="82"/>
      <c r="C7" s="82"/>
      <c r="D7" s="82"/>
      <c r="E7" s="82"/>
      <c r="F7" s="82"/>
    </row>
    <row r="8" spans="1:6" ht="18">
      <c r="A8" s="82" t="str">
        <f>дох_заг!A8</f>
        <v>за 9 місяців 2021 року</v>
      </c>
      <c r="B8" s="83"/>
      <c r="C8" s="83"/>
      <c r="D8" s="83"/>
      <c r="E8" s="83"/>
      <c r="F8" s="83"/>
    </row>
    <row r="9" spans="1:6">
      <c r="A9" s="19"/>
      <c r="B9" s="2"/>
      <c r="C9" s="15"/>
      <c r="D9" s="15"/>
      <c r="E9" s="15"/>
      <c r="F9" s="22" t="s">
        <v>0</v>
      </c>
    </row>
    <row r="10" spans="1:6" ht="49.5" customHeight="1">
      <c r="A10" s="3" t="s">
        <v>1</v>
      </c>
      <c r="B10" s="10" t="s">
        <v>2</v>
      </c>
      <c r="C10" s="10" t="s">
        <v>104</v>
      </c>
      <c r="D10" s="10" t="str">
        <f>дох_заг!D10</f>
        <v>План на 9 місяців 2021 року</v>
      </c>
      <c r="E10" s="10" t="str">
        <f>дох_заг!E10</f>
        <v>Фактичне виконання за 9 місяців 2021 року</v>
      </c>
      <c r="F10" s="33" t="s">
        <v>3</v>
      </c>
    </row>
    <row r="11" spans="1:6" ht="55.2">
      <c r="A11" s="5" t="s">
        <v>113</v>
      </c>
      <c r="B11" s="6" t="s">
        <v>114</v>
      </c>
      <c r="C11" s="21">
        <v>1413800</v>
      </c>
      <c r="D11" s="21">
        <v>1061850</v>
      </c>
      <c r="E11" s="21">
        <v>656440.73</v>
      </c>
      <c r="F11" s="7">
        <f t="shared" ref="F11:F24" si="0">IF(D11=0,0,E11/D11*100)</f>
        <v>61.820476526816407</v>
      </c>
    </row>
    <row r="12" spans="1:6" ht="27.6">
      <c r="A12" s="5" t="s">
        <v>115</v>
      </c>
      <c r="B12" s="6" t="s">
        <v>116</v>
      </c>
      <c r="C12" s="21">
        <v>0</v>
      </c>
      <c r="D12" s="21">
        <v>0</v>
      </c>
      <c r="E12" s="21">
        <v>31.51</v>
      </c>
      <c r="F12" s="7">
        <f t="shared" si="0"/>
        <v>0</v>
      </c>
    </row>
    <row r="13" spans="1:6" ht="55.2">
      <c r="A13" s="5" t="s">
        <v>117</v>
      </c>
      <c r="B13" s="6" t="s">
        <v>118</v>
      </c>
      <c r="C13" s="21">
        <v>0</v>
      </c>
      <c r="D13" s="21">
        <v>0</v>
      </c>
      <c r="E13" s="21">
        <v>324.18</v>
      </c>
      <c r="F13" s="7">
        <f t="shared" si="0"/>
        <v>0</v>
      </c>
    </row>
    <row r="14" spans="1:6" ht="41.4">
      <c r="A14" s="5" t="s">
        <v>119</v>
      </c>
      <c r="B14" s="6" t="s">
        <v>120</v>
      </c>
      <c r="C14" s="21">
        <v>0</v>
      </c>
      <c r="D14" s="21">
        <v>0</v>
      </c>
      <c r="E14" s="21">
        <v>443272.72</v>
      </c>
      <c r="F14" s="7">
        <f t="shared" si="0"/>
        <v>0</v>
      </c>
    </row>
    <row r="15" spans="1:6" ht="41.4">
      <c r="A15" s="5" t="s">
        <v>121</v>
      </c>
      <c r="B15" s="6" t="s">
        <v>122</v>
      </c>
      <c r="C15" s="21">
        <v>1800</v>
      </c>
      <c r="D15" s="21">
        <v>0</v>
      </c>
      <c r="E15" s="21">
        <v>4927.34</v>
      </c>
      <c r="F15" s="7">
        <f t="shared" si="0"/>
        <v>0</v>
      </c>
    </row>
    <row r="16" spans="1:6" ht="27.6">
      <c r="A16" s="5" t="s">
        <v>123</v>
      </c>
      <c r="B16" s="6" t="s">
        <v>124</v>
      </c>
      <c r="C16" s="21">
        <v>2750000</v>
      </c>
      <c r="D16" s="21">
        <v>2062500</v>
      </c>
      <c r="E16" s="21">
        <v>1349674.57</v>
      </c>
      <c r="F16" s="7">
        <f t="shared" si="0"/>
        <v>65.43876703030304</v>
      </c>
    </row>
    <row r="17" spans="1:6" ht="41.4">
      <c r="A17" s="5" t="s">
        <v>125</v>
      </c>
      <c r="B17" s="6" t="s">
        <v>126</v>
      </c>
      <c r="C17" s="21">
        <v>0</v>
      </c>
      <c r="D17" s="21">
        <v>0</v>
      </c>
      <c r="E17" s="21">
        <v>66782.02</v>
      </c>
      <c r="F17" s="7">
        <f t="shared" si="0"/>
        <v>0</v>
      </c>
    </row>
    <row r="18" spans="1:6" ht="27.6">
      <c r="A18" s="5" t="s">
        <v>127</v>
      </c>
      <c r="B18" s="6" t="s">
        <v>128</v>
      </c>
      <c r="C18" s="21">
        <v>0</v>
      </c>
      <c r="D18" s="21">
        <v>0</v>
      </c>
      <c r="E18" s="21">
        <v>1613.2</v>
      </c>
      <c r="F18" s="7">
        <f t="shared" si="0"/>
        <v>0</v>
      </c>
    </row>
    <row r="19" spans="1:6">
      <c r="A19" s="5" t="s">
        <v>129</v>
      </c>
      <c r="B19" s="6" t="s">
        <v>130</v>
      </c>
      <c r="C19" s="21">
        <v>0</v>
      </c>
      <c r="D19" s="21">
        <v>0</v>
      </c>
      <c r="E19" s="21">
        <v>124828.48</v>
      </c>
      <c r="F19" s="7">
        <f t="shared" si="0"/>
        <v>0</v>
      </c>
    </row>
    <row r="20" spans="1:6" ht="69">
      <c r="A20" s="5" t="s">
        <v>131</v>
      </c>
      <c r="B20" s="6" t="s">
        <v>132</v>
      </c>
      <c r="C20" s="21">
        <v>0</v>
      </c>
      <c r="D20" s="21">
        <v>0</v>
      </c>
      <c r="E20" s="21">
        <v>205961.31</v>
      </c>
      <c r="F20" s="7">
        <f t="shared" si="0"/>
        <v>0</v>
      </c>
    </row>
    <row r="21" spans="1:6" ht="69">
      <c r="A21" s="5" t="s">
        <v>133</v>
      </c>
      <c r="B21" s="6" t="s">
        <v>134</v>
      </c>
      <c r="C21" s="21">
        <v>491161</v>
      </c>
      <c r="D21" s="21">
        <v>491161</v>
      </c>
      <c r="E21" s="21">
        <v>491161</v>
      </c>
      <c r="F21" s="7">
        <f t="shared" si="0"/>
        <v>100</v>
      </c>
    </row>
    <row r="22" spans="1:6">
      <c r="A22" s="5" t="s">
        <v>97</v>
      </c>
      <c r="B22" s="6" t="s">
        <v>98</v>
      </c>
      <c r="C22" s="21">
        <v>950000</v>
      </c>
      <c r="D22" s="21">
        <v>950000</v>
      </c>
      <c r="E22" s="21">
        <v>700000</v>
      </c>
      <c r="F22" s="7">
        <f t="shared" si="0"/>
        <v>73.68421052631578</v>
      </c>
    </row>
    <row r="23" spans="1:6">
      <c r="A23" s="5" t="s">
        <v>101</v>
      </c>
      <c r="B23" s="6" t="s">
        <v>102</v>
      </c>
      <c r="C23" s="21">
        <v>4656761</v>
      </c>
      <c r="D23" s="21">
        <v>3615511</v>
      </c>
      <c r="E23" s="21">
        <v>3345017.0600000005</v>
      </c>
      <c r="F23" s="7">
        <f t="shared" si="0"/>
        <v>92.518514257044188</v>
      </c>
    </row>
    <row r="24" spans="1:6">
      <c r="A24" s="5" t="s">
        <v>101</v>
      </c>
      <c r="B24" s="6" t="s">
        <v>103</v>
      </c>
      <c r="C24" s="21">
        <v>5606761</v>
      </c>
      <c r="D24" s="21">
        <v>4565511</v>
      </c>
      <c r="E24" s="21">
        <v>4045017.0600000005</v>
      </c>
      <c r="F24" s="7">
        <f t="shared" si="0"/>
        <v>88.599437390469561</v>
      </c>
    </row>
    <row r="27" spans="1:6" ht="18">
      <c r="A27" s="20" t="s">
        <v>323</v>
      </c>
      <c r="B27" s="44"/>
      <c r="C27" s="44"/>
      <c r="D27" s="44"/>
      <c r="E27" s="19"/>
    </row>
    <row r="28" spans="1:6" ht="18">
      <c r="A28" s="20" t="s">
        <v>324</v>
      </c>
      <c r="B28" s="2"/>
      <c r="C28" s="15"/>
      <c r="D28" s="15"/>
    </row>
  </sheetData>
  <mergeCells count="3">
    <mergeCell ref="A6:F6"/>
    <mergeCell ref="A7:F7"/>
    <mergeCell ref="A8:F8"/>
  </mergeCells>
  <conditionalFormatting sqref="A11:A24">
    <cfRule type="expression" dxfId="5" priority="1" stopIfTrue="1">
      <formula>#REF!=1</formula>
    </cfRule>
  </conditionalFormatting>
  <conditionalFormatting sqref="B11:B24">
    <cfRule type="expression" dxfId="4" priority="2" stopIfTrue="1">
      <formula>#REF!=1</formula>
    </cfRule>
  </conditionalFormatting>
  <conditionalFormatting sqref="C11:C24">
    <cfRule type="expression" dxfId="3" priority="3" stopIfTrue="1">
      <formula>#REF!=1</formula>
    </cfRule>
  </conditionalFormatting>
  <conditionalFormatting sqref="D11:D24">
    <cfRule type="expression" dxfId="2" priority="4" stopIfTrue="1">
      <formula>#REF!=1</formula>
    </cfRule>
  </conditionalFormatting>
  <conditionalFormatting sqref="E11:E24">
    <cfRule type="expression" dxfId="1" priority="5" stopIfTrue="1">
      <formula>#REF!=1</formula>
    </cfRule>
  </conditionalFormatting>
  <conditionalFormatting sqref="F11:F24">
    <cfRule type="expression" dxfId="0" priority="6" stopIfTrue="1">
      <formula>#REF!=1</formula>
    </cfRule>
  </conditionalFormatting>
  <pageMargins left="0.7" right="0.18" top="0.75" bottom="0.2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I10" sqref="I10"/>
    </sheetView>
  </sheetViews>
  <sheetFormatPr defaultRowHeight="13.8"/>
  <cols>
    <col min="1" max="1" width="8.33203125" customWidth="1"/>
    <col min="2" max="2" width="51.5546875" customWidth="1"/>
    <col min="3" max="3" width="11.88671875" customWidth="1"/>
    <col min="4" max="4" width="12.5546875" customWidth="1"/>
    <col min="5" max="5" width="11.6640625" customWidth="1"/>
  </cols>
  <sheetData>
    <row r="1" spans="1:7">
      <c r="A1" s="23"/>
      <c r="B1" s="23"/>
      <c r="C1" s="23"/>
      <c r="D1" s="18" t="s">
        <v>248</v>
      </c>
      <c r="E1" s="23"/>
      <c r="F1" s="23"/>
    </row>
    <row r="2" spans="1:7">
      <c r="A2" s="23"/>
      <c r="B2" s="23"/>
      <c r="C2" s="23"/>
      <c r="D2" s="23" t="s">
        <v>108</v>
      </c>
      <c r="E2" s="23"/>
      <c r="F2" s="23"/>
    </row>
    <row r="3" spans="1:7">
      <c r="A3" s="23"/>
      <c r="B3" s="23"/>
      <c r="C3" s="23"/>
      <c r="D3" s="23" t="s">
        <v>109</v>
      </c>
      <c r="E3" s="23"/>
      <c r="F3" s="23"/>
    </row>
    <row r="4" spans="1:7">
      <c r="A4" s="23"/>
      <c r="B4" s="23"/>
      <c r="C4" s="23"/>
      <c r="D4" s="18" t="str">
        <f>дох_заг!D4</f>
        <v>від 20.10.2021 № ___</v>
      </c>
      <c r="E4" s="44" t="s">
        <v>325</v>
      </c>
      <c r="F4" s="23"/>
    </row>
    <row r="5" spans="1:7">
      <c r="A5" s="23"/>
      <c r="B5" s="23"/>
      <c r="C5" s="23"/>
      <c r="D5" s="23"/>
      <c r="E5" s="23"/>
      <c r="F5" s="23"/>
    </row>
    <row r="6" spans="1:7" ht="18">
      <c r="A6" s="82" t="s">
        <v>249</v>
      </c>
      <c r="B6" s="82"/>
      <c r="C6" s="82"/>
      <c r="D6" s="82"/>
      <c r="E6" s="82"/>
      <c r="F6" s="82"/>
    </row>
    <row r="7" spans="1:7" ht="18">
      <c r="A7" s="82" t="s">
        <v>111</v>
      </c>
      <c r="B7" s="82"/>
      <c r="C7" s="82"/>
      <c r="D7" s="82"/>
      <c r="E7" s="82"/>
      <c r="F7" s="82"/>
    </row>
    <row r="8" spans="1:7" ht="18">
      <c r="A8" s="82" t="s">
        <v>250</v>
      </c>
      <c r="B8" s="82"/>
      <c r="C8" s="82"/>
      <c r="D8" s="82"/>
      <c r="E8" s="82"/>
      <c r="F8" s="82"/>
      <c r="G8" s="23"/>
    </row>
    <row r="9" spans="1:7">
      <c r="A9" s="23"/>
      <c r="B9" s="23"/>
      <c r="C9" s="23"/>
      <c r="D9" s="23"/>
      <c r="E9" s="23"/>
      <c r="F9" s="24" t="s">
        <v>137</v>
      </c>
      <c r="G9" s="23"/>
    </row>
    <row r="10" spans="1:7" ht="55.2">
      <c r="A10" s="34" t="s">
        <v>138</v>
      </c>
      <c r="B10" s="34" t="s">
        <v>139</v>
      </c>
      <c r="C10" s="10" t="str">
        <f>дох_заг!C10</f>
        <v>План на 2021 рік</v>
      </c>
      <c r="D10" s="10" t="str">
        <f>дох_заг!D10</f>
        <v>План на 9 місяців 2021 року</v>
      </c>
      <c r="E10" s="10" t="str">
        <f>дох_заг!E10</f>
        <v>Фактичне виконання за 9 місяців 2021 року</v>
      </c>
      <c r="F10" s="10" t="str">
        <f>дох_заг!F10</f>
        <v>% викон.</v>
      </c>
      <c r="G10" s="25"/>
    </row>
    <row r="11" spans="1:7">
      <c r="A11" s="29" t="s">
        <v>140</v>
      </c>
      <c r="B11" s="30" t="s">
        <v>141</v>
      </c>
      <c r="C11" s="32">
        <v>58179945</v>
      </c>
      <c r="D11" s="32">
        <v>44331942</v>
      </c>
      <c r="E11" s="32">
        <v>42228714.849999994</v>
      </c>
      <c r="F11" s="31">
        <v>95.255729717412322</v>
      </c>
      <c r="G11" s="26"/>
    </row>
    <row r="12" spans="1:7" ht="52.8">
      <c r="A12" s="29" t="s">
        <v>142</v>
      </c>
      <c r="B12" s="30" t="s">
        <v>143</v>
      </c>
      <c r="C12" s="32">
        <v>17378532</v>
      </c>
      <c r="D12" s="32">
        <v>13109552</v>
      </c>
      <c r="E12" s="32">
        <v>13005309.68</v>
      </c>
      <c r="F12" s="31">
        <v>99.204836900604988</v>
      </c>
      <c r="G12" s="26"/>
    </row>
    <row r="13" spans="1:7">
      <c r="A13" s="29" t="s">
        <v>144</v>
      </c>
      <c r="B13" s="30" t="s">
        <v>145</v>
      </c>
      <c r="C13" s="32">
        <v>60000</v>
      </c>
      <c r="D13" s="32">
        <v>51000</v>
      </c>
      <c r="E13" s="32">
        <v>3503.35</v>
      </c>
      <c r="F13" s="31">
        <v>6.8693137254901959</v>
      </c>
      <c r="G13" s="26"/>
    </row>
    <row r="14" spans="1:7" ht="34.5" customHeight="1">
      <c r="A14" s="29" t="s">
        <v>146</v>
      </c>
      <c r="B14" s="30" t="s">
        <v>147</v>
      </c>
      <c r="C14" s="32">
        <v>257000</v>
      </c>
      <c r="D14" s="32">
        <v>197300</v>
      </c>
      <c r="E14" s="32">
        <v>196465</v>
      </c>
      <c r="F14" s="31">
        <v>99.576786619361386</v>
      </c>
      <c r="G14" s="26"/>
    </row>
    <row r="15" spans="1:7" ht="26.4">
      <c r="A15" s="29" t="s">
        <v>148</v>
      </c>
      <c r="B15" s="30" t="s">
        <v>149</v>
      </c>
      <c r="C15" s="32">
        <v>509932</v>
      </c>
      <c r="D15" s="32">
        <v>409932</v>
      </c>
      <c r="E15" s="32">
        <v>409932</v>
      </c>
      <c r="F15" s="31">
        <v>100</v>
      </c>
      <c r="G15" s="26"/>
    </row>
    <row r="16" spans="1:7" ht="52.8">
      <c r="A16" s="29" t="s">
        <v>150</v>
      </c>
      <c r="B16" s="30" t="s">
        <v>151</v>
      </c>
      <c r="C16" s="32">
        <v>12136709</v>
      </c>
      <c r="D16" s="32">
        <v>9509169</v>
      </c>
      <c r="E16" s="32">
        <v>9347758.4799999986</v>
      </c>
      <c r="F16" s="31">
        <v>98.302580172883651</v>
      </c>
      <c r="G16" s="26"/>
    </row>
    <row r="17" spans="1:7" ht="26.4">
      <c r="A17" s="29" t="s">
        <v>152</v>
      </c>
      <c r="B17" s="30" t="s">
        <v>153</v>
      </c>
      <c r="C17" s="32">
        <v>60000</v>
      </c>
      <c r="D17" s="32">
        <v>60000</v>
      </c>
      <c r="E17" s="32">
        <v>25000</v>
      </c>
      <c r="F17" s="31">
        <v>41.666666666666671</v>
      </c>
      <c r="G17" s="26"/>
    </row>
    <row r="18" spans="1:7" ht="52.8">
      <c r="A18" s="29" t="s">
        <v>154</v>
      </c>
      <c r="B18" s="30" t="s">
        <v>155</v>
      </c>
      <c r="C18" s="32">
        <v>130000</v>
      </c>
      <c r="D18" s="32">
        <v>130000</v>
      </c>
      <c r="E18" s="32">
        <v>130000</v>
      </c>
      <c r="F18" s="31">
        <v>100</v>
      </c>
      <c r="G18" s="26"/>
    </row>
    <row r="19" spans="1:7">
      <c r="A19" s="29" t="s">
        <v>156</v>
      </c>
      <c r="B19" s="30" t="s">
        <v>157</v>
      </c>
      <c r="C19" s="32">
        <v>39130</v>
      </c>
      <c r="D19" s="32">
        <v>9130</v>
      </c>
      <c r="E19" s="32">
        <v>8357.75</v>
      </c>
      <c r="F19" s="31">
        <v>91.541621029572838</v>
      </c>
      <c r="G19" s="26"/>
    </row>
    <row r="20" spans="1:7" ht="26.4">
      <c r="A20" s="29" t="s">
        <v>158</v>
      </c>
      <c r="B20" s="30" t="s">
        <v>159</v>
      </c>
      <c r="C20" s="32">
        <v>965000</v>
      </c>
      <c r="D20" s="32">
        <v>771000</v>
      </c>
      <c r="E20" s="32">
        <v>770400</v>
      </c>
      <c r="F20" s="31">
        <v>99.922178988326849</v>
      </c>
      <c r="G20" s="26"/>
    </row>
    <row r="21" spans="1:7" ht="26.4">
      <c r="A21" s="29" t="s">
        <v>160</v>
      </c>
      <c r="B21" s="30" t="s">
        <v>161</v>
      </c>
      <c r="C21" s="32">
        <v>1436519</v>
      </c>
      <c r="D21" s="32">
        <v>1436519</v>
      </c>
      <c r="E21" s="32">
        <v>1435800.21</v>
      </c>
      <c r="F21" s="31">
        <v>99.949963070450167</v>
      </c>
      <c r="G21" s="26"/>
    </row>
    <row r="22" spans="1:7">
      <c r="A22" s="29" t="s">
        <v>162</v>
      </c>
      <c r="B22" s="30" t="s">
        <v>163</v>
      </c>
      <c r="C22" s="32">
        <v>55000</v>
      </c>
      <c r="D22" s="32">
        <v>47500</v>
      </c>
      <c r="E22" s="32">
        <v>44339.5</v>
      </c>
      <c r="F22" s="31">
        <v>93.346315789473692</v>
      </c>
      <c r="G22" s="26"/>
    </row>
    <row r="23" spans="1:7" ht="26.4">
      <c r="A23" s="29" t="s">
        <v>164</v>
      </c>
      <c r="B23" s="30" t="s">
        <v>165</v>
      </c>
      <c r="C23" s="32">
        <v>325000</v>
      </c>
      <c r="D23" s="32">
        <v>325000</v>
      </c>
      <c r="E23" s="32">
        <v>324811</v>
      </c>
      <c r="F23" s="31">
        <v>99.941846153846157</v>
      </c>
      <c r="G23" s="26"/>
    </row>
    <row r="24" spans="1:7" ht="26.4">
      <c r="A24" s="29" t="s">
        <v>166</v>
      </c>
      <c r="B24" s="30" t="s">
        <v>167</v>
      </c>
      <c r="C24" s="32">
        <v>174500</v>
      </c>
      <c r="D24" s="32">
        <v>119500</v>
      </c>
      <c r="E24" s="32">
        <v>118783.32</v>
      </c>
      <c r="F24" s="31">
        <v>99.400267782426795</v>
      </c>
      <c r="G24" s="26"/>
    </row>
    <row r="25" spans="1:7" ht="26.4">
      <c r="A25" s="29" t="s">
        <v>168</v>
      </c>
      <c r="B25" s="30" t="s">
        <v>169</v>
      </c>
      <c r="C25" s="32">
        <v>20000</v>
      </c>
      <c r="D25" s="32">
        <v>20000</v>
      </c>
      <c r="E25" s="32">
        <v>0</v>
      </c>
      <c r="F25" s="31">
        <v>0</v>
      </c>
      <c r="G25" s="26"/>
    </row>
    <row r="26" spans="1:7" ht="26.4">
      <c r="A26" s="29" t="s">
        <v>170</v>
      </c>
      <c r="B26" s="30" t="s">
        <v>171</v>
      </c>
      <c r="C26" s="32">
        <v>1511946</v>
      </c>
      <c r="D26" s="32">
        <v>946946</v>
      </c>
      <c r="E26" s="32">
        <v>919321.73</v>
      </c>
      <c r="F26" s="31">
        <v>97.082804088089503</v>
      </c>
      <c r="G26" s="26"/>
    </row>
    <row r="27" spans="1:7">
      <c r="A27" s="29" t="s">
        <v>172</v>
      </c>
      <c r="B27" s="30" t="s">
        <v>173</v>
      </c>
      <c r="C27" s="32">
        <v>16518590</v>
      </c>
      <c r="D27" s="32">
        <v>12598670</v>
      </c>
      <c r="E27" s="32">
        <v>11772013.360000001</v>
      </c>
      <c r="F27" s="31">
        <v>93.438540417361523</v>
      </c>
      <c r="G27" s="26"/>
    </row>
    <row r="28" spans="1:7">
      <c r="A28" s="29" t="s">
        <v>174</v>
      </c>
      <c r="B28" s="30" t="s">
        <v>175</v>
      </c>
      <c r="C28" s="32">
        <v>814863</v>
      </c>
      <c r="D28" s="32">
        <v>18000</v>
      </c>
      <c r="E28" s="32">
        <v>17416</v>
      </c>
      <c r="F28" s="31">
        <v>96.755555555555546</v>
      </c>
      <c r="G28" s="26"/>
    </row>
    <row r="29" spans="1:7" ht="35.25" customHeight="1">
      <c r="A29" s="29" t="s">
        <v>176</v>
      </c>
      <c r="B29" s="30" t="s">
        <v>177</v>
      </c>
      <c r="C29" s="32">
        <v>4701739</v>
      </c>
      <c r="D29" s="32">
        <v>3586739</v>
      </c>
      <c r="E29" s="32">
        <v>3326725.47</v>
      </c>
      <c r="F29" s="31">
        <v>92.75069833628821</v>
      </c>
      <c r="G29" s="26"/>
    </row>
    <row r="30" spans="1:7" ht="39.6">
      <c r="A30" s="29" t="s">
        <v>178</v>
      </c>
      <c r="B30" s="30" t="s">
        <v>179</v>
      </c>
      <c r="C30" s="32">
        <v>207601</v>
      </c>
      <c r="D30" s="32">
        <v>207601</v>
      </c>
      <c r="E30" s="32">
        <v>0</v>
      </c>
      <c r="F30" s="31">
        <v>0</v>
      </c>
      <c r="G30" s="26"/>
    </row>
    <row r="31" spans="1:7" ht="26.4">
      <c r="A31" s="29" t="s">
        <v>180</v>
      </c>
      <c r="B31" s="30" t="s">
        <v>181</v>
      </c>
      <c r="C31" s="32">
        <v>31818</v>
      </c>
      <c r="D31" s="32">
        <v>31818</v>
      </c>
      <c r="E31" s="32">
        <v>31818</v>
      </c>
      <c r="F31" s="31">
        <v>100</v>
      </c>
      <c r="G31" s="26"/>
    </row>
    <row r="32" spans="1:7">
      <c r="A32" s="66" t="s">
        <v>182</v>
      </c>
      <c r="B32" s="67" t="s">
        <v>183</v>
      </c>
      <c r="C32" s="68">
        <v>146240</v>
      </c>
      <c r="D32" s="68">
        <v>144740</v>
      </c>
      <c r="E32" s="68">
        <v>36410</v>
      </c>
      <c r="F32" s="69">
        <v>25.155451153793006</v>
      </c>
      <c r="G32" s="26"/>
    </row>
    <row r="33" spans="1:7" s="44" customFormat="1">
      <c r="A33" s="85">
        <v>2</v>
      </c>
      <c r="B33" s="85"/>
      <c r="C33" s="85"/>
      <c r="D33" s="85"/>
      <c r="E33" s="85"/>
      <c r="F33" s="85"/>
      <c r="G33" s="48"/>
    </row>
    <row r="34" spans="1:7">
      <c r="A34" s="70" t="s">
        <v>184</v>
      </c>
      <c r="B34" s="71" t="s">
        <v>185</v>
      </c>
      <c r="C34" s="72">
        <v>142000</v>
      </c>
      <c r="D34" s="72">
        <v>44000</v>
      </c>
      <c r="E34" s="72">
        <v>0</v>
      </c>
      <c r="F34" s="73">
        <v>0</v>
      </c>
      <c r="G34" s="26"/>
    </row>
    <row r="35" spans="1:7">
      <c r="A35" s="29" t="s">
        <v>186</v>
      </c>
      <c r="B35" s="30" t="s">
        <v>98</v>
      </c>
      <c r="C35" s="32">
        <v>397826</v>
      </c>
      <c r="D35" s="32">
        <v>397826</v>
      </c>
      <c r="E35" s="32">
        <v>204550</v>
      </c>
      <c r="F35" s="31">
        <v>51.416951129388224</v>
      </c>
      <c r="G35" s="26"/>
    </row>
    <row r="36" spans="1:7" ht="39.6">
      <c r="A36" s="29" t="s">
        <v>187</v>
      </c>
      <c r="B36" s="30" t="s">
        <v>188</v>
      </c>
      <c r="C36" s="32">
        <v>160000</v>
      </c>
      <c r="D36" s="32">
        <v>160000</v>
      </c>
      <c r="E36" s="32">
        <v>100000</v>
      </c>
      <c r="F36" s="31">
        <v>62.5</v>
      </c>
      <c r="G36" s="26"/>
    </row>
    <row r="37" spans="1:7">
      <c r="A37" s="29" t="s">
        <v>189</v>
      </c>
      <c r="B37" s="30" t="s">
        <v>190</v>
      </c>
      <c r="C37" s="32">
        <v>232083287</v>
      </c>
      <c r="D37" s="32">
        <v>167895740</v>
      </c>
      <c r="E37" s="32">
        <v>156206448.99000001</v>
      </c>
      <c r="F37" s="31">
        <v>93.037767956471086</v>
      </c>
      <c r="G37" s="26"/>
    </row>
    <row r="38" spans="1:7" ht="26.4">
      <c r="A38" s="29" t="s">
        <v>191</v>
      </c>
      <c r="B38" s="30" t="s">
        <v>192</v>
      </c>
      <c r="C38" s="32">
        <v>2794540</v>
      </c>
      <c r="D38" s="32">
        <v>1646980</v>
      </c>
      <c r="E38" s="32">
        <v>1643558.5299999998</v>
      </c>
      <c r="F38" s="31">
        <v>99.792257950916209</v>
      </c>
      <c r="G38" s="26"/>
    </row>
    <row r="39" spans="1:7">
      <c r="A39" s="29" t="s">
        <v>193</v>
      </c>
      <c r="B39" s="30" t="s">
        <v>194</v>
      </c>
      <c r="C39" s="32">
        <v>48024030</v>
      </c>
      <c r="D39" s="32">
        <v>32107404</v>
      </c>
      <c r="E39" s="32">
        <v>31184822.810000002</v>
      </c>
      <c r="F39" s="31">
        <v>97.126578062804455</v>
      </c>
      <c r="G39" s="26"/>
    </row>
    <row r="40" spans="1:7" ht="26.4">
      <c r="A40" s="29" t="s">
        <v>195</v>
      </c>
      <c r="B40" s="30" t="s">
        <v>196</v>
      </c>
      <c r="C40" s="32">
        <v>32729172</v>
      </c>
      <c r="D40" s="32">
        <v>23155276</v>
      </c>
      <c r="E40" s="32">
        <v>22033865.840000004</v>
      </c>
      <c r="F40" s="31">
        <v>95.156999381048195</v>
      </c>
      <c r="G40" s="26"/>
    </row>
    <row r="41" spans="1:7" ht="26.4">
      <c r="A41" s="29" t="s">
        <v>197</v>
      </c>
      <c r="B41" s="30" t="s">
        <v>196</v>
      </c>
      <c r="C41" s="32">
        <v>103666100</v>
      </c>
      <c r="D41" s="32">
        <v>76271700</v>
      </c>
      <c r="E41" s="32">
        <v>71291180.170000002</v>
      </c>
      <c r="F41" s="31">
        <v>93.470029080248636</v>
      </c>
      <c r="G41" s="26"/>
    </row>
    <row r="42" spans="1:7" ht="26.4">
      <c r="A42" s="29" t="s">
        <v>198</v>
      </c>
      <c r="B42" s="30" t="s">
        <v>196</v>
      </c>
      <c r="C42" s="32">
        <v>107942</v>
      </c>
      <c r="D42" s="32">
        <v>107942</v>
      </c>
      <c r="E42" s="32">
        <v>0</v>
      </c>
      <c r="F42" s="31">
        <v>0</v>
      </c>
      <c r="G42" s="26"/>
    </row>
    <row r="43" spans="1:7" ht="26.4">
      <c r="A43" s="29" t="s">
        <v>199</v>
      </c>
      <c r="B43" s="30" t="s">
        <v>200</v>
      </c>
      <c r="C43" s="32">
        <v>7569650</v>
      </c>
      <c r="D43" s="32">
        <v>5760681</v>
      </c>
      <c r="E43" s="32">
        <v>4662171</v>
      </c>
      <c r="F43" s="31">
        <v>80.930900357093194</v>
      </c>
      <c r="G43" s="26"/>
    </row>
    <row r="44" spans="1:7">
      <c r="A44" s="29" t="s">
        <v>201</v>
      </c>
      <c r="B44" s="30" t="s">
        <v>202</v>
      </c>
      <c r="C44" s="32">
        <v>10016850</v>
      </c>
      <c r="D44" s="32">
        <v>7484781</v>
      </c>
      <c r="E44" s="32">
        <v>7240367.4200000009</v>
      </c>
      <c r="F44" s="31">
        <v>96.734525966758426</v>
      </c>
      <c r="G44" s="26"/>
    </row>
    <row r="45" spans="1:7">
      <c r="A45" s="29" t="s">
        <v>203</v>
      </c>
      <c r="B45" s="30" t="s">
        <v>204</v>
      </c>
      <c r="C45" s="32">
        <v>10860</v>
      </c>
      <c r="D45" s="32">
        <v>10860</v>
      </c>
      <c r="E45" s="32">
        <v>6135.9</v>
      </c>
      <c r="F45" s="31">
        <v>56.499999999999993</v>
      </c>
      <c r="G45" s="26"/>
    </row>
    <row r="46" spans="1:7" ht="26.4">
      <c r="A46" s="29" t="s">
        <v>205</v>
      </c>
      <c r="B46" s="30" t="s">
        <v>206</v>
      </c>
      <c r="C46" s="32">
        <v>555106</v>
      </c>
      <c r="D46" s="32">
        <v>437516</v>
      </c>
      <c r="E46" s="32">
        <v>380609.05</v>
      </c>
      <c r="F46" s="31">
        <v>86.99317282110826</v>
      </c>
      <c r="G46" s="26"/>
    </row>
    <row r="47" spans="1:7" ht="26.4">
      <c r="A47" s="29" t="s">
        <v>207</v>
      </c>
      <c r="B47" s="30" t="s">
        <v>208</v>
      </c>
      <c r="C47" s="32">
        <v>1655318</v>
      </c>
      <c r="D47" s="32">
        <v>1199283</v>
      </c>
      <c r="E47" s="32">
        <v>1133724.6600000001</v>
      </c>
      <c r="F47" s="31">
        <v>94.5335387894267</v>
      </c>
      <c r="G47" s="26"/>
    </row>
    <row r="48" spans="1:7" ht="52.8">
      <c r="A48" s="29" t="s">
        <v>209</v>
      </c>
      <c r="B48" s="30" t="s">
        <v>210</v>
      </c>
      <c r="C48" s="32">
        <v>141659</v>
      </c>
      <c r="D48" s="32">
        <v>141659</v>
      </c>
      <c r="E48" s="32">
        <v>106736.11</v>
      </c>
      <c r="F48" s="31">
        <v>75.347214084526925</v>
      </c>
      <c r="G48" s="26"/>
    </row>
    <row r="49" spans="1:7" ht="52.8">
      <c r="A49" s="29" t="s">
        <v>211</v>
      </c>
      <c r="B49" s="30" t="s">
        <v>212</v>
      </c>
      <c r="C49" s="32">
        <v>1437718</v>
      </c>
      <c r="D49" s="32">
        <v>1437718</v>
      </c>
      <c r="E49" s="32">
        <v>960621.02</v>
      </c>
      <c r="F49" s="31">
        <v>66.815677344235809</v>
      </c>
      <c r="G49" s="26"/>
    </row>
    <row r="50" spans="1:7" ht="39.6">
      <c r="A50" s="29" t="s">
        <v>213</v>
      </c>
      <c r="B50" s="30" t="s">
        <v>214</v>
      </c>
      <c r="C50" s="32">
        <v>570171</v>
      </c>
      <c r="D50" s="32">
        <v>325502</v>
      </c>
      <c r="E50" s="32">
        <v>140630.70000000001</v>
      </c>
      <c r="F50" s="31">
        <v>43.204250665126487</v>
      </c>
      <c r="G50" s="26"/>
    </row>
    <row r="51" spans="1:7" ht="52.8">
      <c r="A51" s="29" t="s">
        <v>215</v>
      </c>
      <c r="B51" s="30" t="s">
        <v>216</v>
      </c>
      <c r="C51" s="32">
        <v>200831</v>
      </c>
      <c r="D51" s="32">
        <v>200831</v>
      </c>
      <c r="E51" s="32">
        <v>140590.94</v>
      </c>
      <c r="F51" s="31">
        <v>70.004600883329772</v>
      </c>
      <c r="G51" s="26"/>
    </row>
    <row r="52" spans="1:7" ht="26.4">
      <c r="A52" s="29" t="s">
        <v>217</v>
      </c>
      <c r="B52" s="30" t="s">
        <v>218</v>
      </c>
      <c r="C52" s="32">
        <v>4502000</v>
      </c>
      <c r="D52" s="32">
        <v>3575000</v>
      </c>
      <c r="E52" s="32">
        <v>3077484.46</v>
      </c>
      <c r="F52" s="31">
        <v>86.083481398601407</v>
      </c>
      <c r="G52" s="26"/>
    </row>
    <row r="53" spans="1:7">
      <c r="A53" s="29" t="s">
        <v>219</v>
      </c>
      <c r="B53" s="30" t="s">
        <v>220</v>
      </c>
      <c r="C53" s="32">
        <v>418660</v>
      </c>
      <c r="D53" s="32">
        <v>349660</v>
      </c>
      <c r="E53" s="32">
        <v>284556.86</v>
      </c>
      <c r="F53" s="31">
        <v>81.3810158439627</v>
      </c>
      <c r="G53" s="26"/>
    </row>
    <row r="54" spans="1:7" ht="39" customHeight="1">
      <c r="A54" s="29" t="s">
        <v>221</v>
      </c>
      <c r="B54" s="30" t="s">
        <v>222</v>
      </c>
      <c r="C54" s="32">
        <v>2008000</v>
      </c>
      <c r="D54" s="32">
        <v>1772808</v>
      </c>
      <c r="E54" s="32">
        <v>1389216.61</v>
      </c>
      <c r="F54" s="31">
        <v>78.362496671946431</v>
      </c>
      <c r="G54" s="26"/>
    </row>
    <row r="55" spans="1:7" ht="26.4">
      <c r="A55" s="29" t="s">
        <v>223</v>
      </c>
      <c r="B55" s="30" t="s">
        <v>224</v>
      </c>
      <c r="C55" s="32">
        <v>2302100</v>
      </c>
      <c r="D55" s="32">
        <v>2302100</v>
      </c>
      <c r="E55" s="32">
        <v>1866001.19</v>
      </c>
      <c r="F55" s="31">
        <v>81.056478432735318</v>
      </c>
      <c r="G55" s="26"/>
    </row>
    <row r="56" spans="1:7">
      <c r="A56" s="29" t="s">
        <v>225</v>
      </c>
      <c r="B56" s="30" t="s">
        <v>226</v>
      </c>
      <c r="C56" s="32">
        <v>514253</v>
      </c>
      <c r="D56" s="32">
        <v>53979</v>
      </c>
      <c r="E56" s="32">
        <v>0</v>
      </c>
      <c r="F56" s="31">
        <v>0</v>
      </c>
      <c r="G56" s="26"/>
    </row>
    <row r="57" spans="1:7">
      <c r="A57" s="29" t="s">
        <v>227</v>
      </c>
      <c r="B57" s="30" t="s">
        <v>228</v>
      </c>
      <c r="C57" s="32">
        <v>3130515</v>
      </c>
      <c r="D57" s="32">
        <v>2410518</v>
      </c>
      <c r="E57" s="32">
        <v>2334037.59</v>
      </c>
      <c r="F57" s="31">
        <v>96.827220954168354</v>
      </c>
      <c r="G57" s="26"/>
    </row>
    <row r="58" spans="1:7">
      <c r="A58" s="29" t="s">
        <v>229</v>
      </c>
      <c r="B58" s="30" t="s">
        <v>230</v>
      </c>
      <c r="C58" s="32">
        <v>664280</v>
      </c>
      <c r="D58" s="32">
        <v>548116</v>
      </c>
      <c r="E58" s="32">
        <v>265793.64</v>
      </c>
      <c r="F58" s="31">
        <v>48.492224273693893</v>
      </c>
      <c r="G58" s="26"/>
    </row>
    <row r="59" spans="1:7" ht="26.4">
      <c r="A59" s="29" t="s">
        <v>231</v>
      </c>
      <c r="B59" s="30" t="s">
        <v>161</v>
      </c>
      <c r="C59" s="32">
        <v>3606036</v>
      </c>
      <c r="D59" s="32">
        <v>2362304</v>
      </c>
      <c r="E59" s="32">
        <v>2243337.15</v>
      </c>
      <c r="F59" s="31">
        <v>94.963948331798107</v>
      </c>
      <c r="G59" s="26"/>
    </row>
    <row r="60" spans="1:7">
      <c r="A60" s="29" t="s">
        <v>232</v>
      </c>
      <c r="B60" s="30" t="s">
        <v>163</v>
      </c>
      <c r="C60" s="32">
        <v>230000</v>
      </c>
      <c r="D60" s="32">
        <v>190000</v>
      </c>
      <c r="E60" s="32">
        <v>169233.28</v>
      </c>
      <c r="F60" s="31">
        <v>89.070147368421047</v>
      </c>
      <c r="G60" s="26"/>
    </row>
    <row r="61" spans="1:7" ht="26.4">
      <c r="A61" s="29" t="s">
        <v>233</v>
      </c>
      <c r="B61" s="30" t="s">
        <v>234</v>
      </c>
      <c r="C61" s="32">
        <v>512000</v>
      </c>
      <c r="D61" s="32">
        <v>438100</v>
      </c>
      <c r="E61" s="32">
        <v>387268</v>
      </c>
      <c r="F61" s="31">
        <v>88.397169595982646</v>
      </c>
      <c r="G61" s="26"/>
    </row>
    <row r="62" spans="1:7" ht="26.4">
      <c r="A62" s="29" t="s">
        <v>235</v>
      </c>
      <c r="B62" s="30" t="s">
        <v>236</v>
      </c>
      <c r="C62" s="32">
        <v>138000</v>
      </c>
      <c r="D62" s="32">
        <v>138000</v>
      </c>
      <c r="E62" s="32">
        <v>100375</v>
      </c>
      <c r="F62" s="31">
        <v>72.735507246376812</v>
      </c>
      <c r="G62" s="26"/>
    </row>
    <row r="63" spans="1:7" ht="26.4">
      <c r="A63" s="66" t="s">
        <v>237</v>
      </c>
      <c r="B63" s="67" t="s">
        <v>238</v>
      </c>
      <c r="C63" s="68">
        <v>4397496</v>
      </c>
      <c r="D63" s="68">
        <v>3287022</v>
      </c>
      <c r="E63" s="68">
        <v>3024560.3599999994</v>
      </c>
      <c r="F63" s="69">
        <v>92.015214987913055</v>
      </c>
      <c r="G63" s="26"/>
    </row>
    <row r="64" spans="1:7" s="44" customFormat="1">
      <c r="A64" s="74"/>
      <c r="B64" s="75"/>
      <c r="C64" s="76"/>
      <c r="D64" s="76"/>
      <c r="E64" s="76"/>
      <c r="F64" s="77"/>
      <c r="G64" s="48"/>
    </row>
    <row r="65" spans="1:7" s="44" customFormat="1">
      <c r="A65" s="86">
        <v>3</v>
      </c>
      <c r="B65" s="86"/>
      <c r="C65" s="86"/>
      <c r="D65" s="86"/>
      <c r="E65" s="86"/>
      <c r="F65" s="86"/>
      <c r="G65" s="48"/>
    </row>
    <row r="66" spans="1:7" ht="39.6">
      <c r="A66" s="70" t="s">
        <v>239</v>
      </c>
      <c r="B66" s="71" t="s">
        <v>240</v>
      </c>
      <c r="C66" s="72">
        <v>110000</v>
      </c>
      <c r="D66" s="72">
        <v>110000</v>
      </c>
      <c r="E66" s="72">
        <v>88575.7</v>
      </c>
      <c r="F66" s="73">
        <v>80.523363636363626</v>
      </c>
      <c r="G66" s="26"/>
    </row>
    <row r="67" spans="1:7" ht="33.75" customHeight="1">
      <c r="A67" s="29" t="s">
        <v>241</v>
      </c>
      <c r="B67" s="30" t="s">
        <v>242</v>
      </c>
      <c r="C67" s="32">
        <v>70000</v>
      </c>
      <c r="D67" s="32">
        <v>70000</v>
      </c>
      <c r="E67" s="32">
        <v>50995</v>
      </c>
      <c r="F67" s="31">
        <v>72.850000000000009</v>
      </c>
      <c r="G67" s="26"/>
    </row>
    <row r="68" spans="1:7">
      <c r="A68" s="29" t="s">
        <v>243</v>
      </c>
      <c r="B68" s="30" t="s">
        <v>244</v>
      </c>
      <c r="C68" s="32">
        <v>3240878</v>
      </c>
      <c r="D68" s="32">
        <v>1647540</v>
      </c>
      <c r="E68" s="32">
        <v>1555853.9699999997</v>
      </c>
      <c r="F68" s="31">
        <v>94.434973961178471</v>
      </c>
      <c r="G68" s="26"/>
    </row>
    <row r="69" spans="1:7" ht="26.4">
      <c r="A69" s="29" t="s">
        <v>245</v>
      </c>
      <c r="B69" s="30" t="s">
        <v>192</v>
      </c>
      <c r="C69" s="32">
        <v>1945140</v>
      </c>
      <c r="D69" s="32">
        <v>1647540</v>
      </c>
      <c r="E69" s="32">
        <v>1555853.9699999997</v>
      </c>
      <c r="F69" s="31">
        <v>94.434973961178471</v>
      </c>
      <c r="G69" s="26"/>
    </row>
    <row r="70" spans="1:7">
      <c r="A70" s="29" t="s">
        <v>246</v>
      </c>
      <c r="B70" s="30" t="s">
        <v>247</v>
      </c>
      <c r="C70" s="32">
        <v>1295738</v>
      </c>
      <c r="D70" s="32">
        <v>0</v>
      </c>
      <c r="E70" s="32">
        <v>0</v>
      </c>
      <c r="F70" s="31">
        <v>0</v>
      </c>
      <c r="G70" s="26"/>
    </row>
    <row r="71" spans="1:7">
      <c r="A71" s="29" t="s">
        <v>101</v>
      </c>
      <c r="B71" s="30" t="s">
        <v>103</v>
      </c>
      <c r="C71" s="32">
        <v>293504110</v>
      </c>
      <c r="D71" s="32">
        <v>213875222</v>
      </c>
      <c r="E71" s="32">
        <v>199991017.81000006</v>
      </c>
      <c r="F71" s="31">
        <v>93.508268952258561</v>
      </c>
      <c r="G71" s="26"/>
    </row>
    <row r="73" spans="1:7">
      <c r="A73" s="28"/>
      <c r="B73" s="27"/>
      <c r="C73" s="26"/>
      <c r="D73" s="26"/>
      <c r="E73" s="26"/>
      <c r="F73" s="26"/>
      <c r="G73" s="23"/>
    </row>
    <row r="74" spans="1:7" ht="18">
      <c r="A74" s="20" t="s">
        <v>323</v>
      </c>
      <c r="B74" s="44"/>
      <c r="C74" s="44"/>
      <c r="D74" s="44"/>
      <c r="E74" s="35"/>
    </row>
    <row r="75" spans="1:7" ht="18">
      <c r="A75" s="20" t="s">
        <v>324</v>
      </c>
      <c r="B75" s="2"/>
      <c r="C75" s="15"/>
      <c r="D75" s="15"/>
    </row>
    <row r="81" spans="1:7">
      <c r="A81" s="23"/>
      <c r="B81" s="23"/>
      <c r="C81" s="23"/>
      <c r="D81" s="23"/>
      <c r="E81" s="23"/>
      <c r="F81" s="23"/>
      <c r="G81" s="23"/>
    </row>
  </sheetData>
  <mergeCells count="5">
    <mergeCell ref="A6:F6"/>
    <mergeCell ref="A7:F7"/>
    <mergeCell ref="A8:F8"/>
    <mergeCell ref="A33:F33"/>
    <mergeCell ref="A65:F65"/>
  </mergeCells>
  <pageMargins left="0.7" right="0.17" top="0.33" bottom="0.28999999999999998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I10" sqref="I10"/>
    </sheetView>
  </sheetViews>
  <sheetFormatPr defaultRowHeight="13.8"/>
  <cols>
    <col min="2" max="2" width="47" customWidth="1"/>
    <col min="3" max="5" width="12.6640625" bestFit="1" customWidth="1"/>
  </cols>
  <sheetData>
    <row r="1" spans="1:7" s="35" customFormat="1">
      <c r="D1" s="18" t="s">
        <v>287</v>
      </c>
    </row>
    <row r="2" spans="1:7" s="35" customFormat="1">
      <c r="D2" s="35" t="s">
        <v>108</v>
      </c>
    </row>
    <row r="3" spans="1:7" s="35" customFormat="1">
      <c r="D3" s="35" t="s">
        <v>109</v>
      </c>
    </row>
    <row r="4" spans="1:7" s="35" customFormat="1">
      <c r="D4" s="18" t="str">
        <f>дох_заг!D4</f>
        <v>від 20.10.2021 № ___</v>
      </c>
      <c r="E4" s="44" t="s">
        <v>325</v>
      </c>
    </row>
    <row r="5" spans="1:7" s="35" customFormat="1"/>
    <row r="6" spans="1:7" s="35" customFormat="1" ht="18">
      <c r="A6" s="82" t="s">
        <v>249</v>
      </c>
      <c r="B6" s="82"/>
      <c r="C6" s="82"/>
      <c r="D6" s="82"/>
      <c r="E6" s="82"/>
      <c r="F6" s="82"/>
    </row>
    <row r="7" spans="1:7" s="35" customFormat="1" ht="18">
      <c r="A7" s="82" t="s">
        <v>111</v>
      </c>
      <c r="B7" s="82"/>
      <c r="C7" s="82"/>
      <c r="D7" s="82"/>
      <c r="E7" s="82"/>
      <c r="F7" s="82"/>
    </row>
    <row r="8" spans="1:7" s="35" customFormat="1" ht="18">
      <c r="A8" s="82" t="s">
        <v>288</v>
      </c>
      <c r="B8" s="82"/>
      <c r="C8" s="82"/>
      <c r="D8" s="82"/>
      <c r="E8" s="82"/>
      <c r="F8" s="82"/>
    </row>
    <row r="9" spans="1:7" s="35" customFormat="1">
      <c r="A9" s="83"/>
      <c r="B9" s="83"/>
      <c r="C9" s="83"/>
      <c r="D9" s="83"/>
      <c r="E9" s="83"/>
    </row>
    <row r="10" spans="1:7">
      <c r="A10" s="35"/>
      <c r="B10" s="35"/>
      <c r="C10" s="35"/>
      <c r="D10" s="35"/>
      <c r="E10" s="35"/>
      <c r="F10" s="36" t="s">
        <v>137</v>
      </c>
      <c r="G10" s="35"/>
    </row>
    <row r="11" spans="1:7" ht="55.2">
      <c r="A11" s="34" t="s">
        <v>138</v>
      </c>
      <c r="B11" s="34" t="s">
        <v>139</v>
      </c>
      <c r="C11" s="10" t="str">
        <f>вид_заг_пр!C10</f>
        <v>План на 2021 рік</v>
      </c>
      <c r="D11" s="10" t="str">
        <f>вид_заг_пр!D10</f>
        <v>План на 9 місяців 2021 року</v>
      </c>
      <c r="E11" s="10" t="str">
        <f>вид_заг_пр!E10</f>
        <v>Фактичне виконання за 9 місяців 2021 року</v>
      </c>
      <c r="F11" s="10" t="str">
        <f>вид_заг_пр!F10</f>
        <v>% викон.</v>
      </c>
      <c r="G11" s="37"/>
    </row>
    <row r="12" spans="1:7">
      <c r="A12" s="41" t="s">
        <v>251</v>
      </c>
      <c r="B12" s="42" t="s">
        <v>252</v>
      </c>
      <c r="C12" s="32">
        <v>186058416.75999999</v>
      </c>
      <c r="D12" s="32">
        <v>135607672.75999999</v>
      </c>
      <c r="E12" s="32">
        <v>129541032.11000003</v>
      </c>
      <c r="F12" s="43">
        <v>95.526329353991073</v>
      </c>
      <c r="G12" s="38"/>
    </row>
    <row r="13" spans="1:7">
      <c r="A13" s="41" t="s">
        <v>253</v>
      </c>
      <c r="B13" s="42" t="s">
        <v>254</v>
      </c>
      <c r="C13" s="32">
        <v>41031721.240000002</v>
      </c>
      <c r="D13" s="32">
        <v>29851262.239999998</v>
      </c>
      <c r="E13" s="32">
        <v>28110819.059999995</v>
      </c>
      <c r="F13" s="43">
        <v>94.169616125418472</v>
      </c>
      <c r="G13" s="38"/>
    </row>
    <row r="14" spans="1:7">
      <c r="A14" s="41" t="s">
        <v>255</v>
      </c>
      <c r="B14" s="42" t="s">
        <v>256</v>
      </c>
      <c r="C14" s="32">
        <v>6527587.2000000002</v>
      </c>
      <c r="D14" s="32">
        <v>5737387.2000000002</v>
      </c>
      <c r="E14" s="32">
        <v>4638688.43</v>
      </c>
      <c r="F14" s="43">
        <v>80.850189612442392</v>
      </c>
      <c r="G14" s="38"/>
    </row>
    <row r="15" spans="1:7">
      <c r="A15" s="41" t="s">
        <v>257</v>
      </c>
      <c r="B15" s="42" t="s">
        <v>258</v>
      </c>
      <c r="C15" s="32">
        <v>114727</v>
      </c>
      <c r="D15" s="32">
        <v>94727</v>
      </c>
      <c r="E15" s="32">
        <v>54027.93</v>
      </c>
      <c r="F15" s="43">
        <v>57.035407011728445</v>
      </c>
      <c r="G15" s="38"/>
    </row>
    <row r="16" spans="1:7">
      <c r="A16" s="41" t="s">
        <v>259</v>
      </c>
      <c r="B16" s="42" t="s">
        <v>260</v>
      </c>
      <c r="C16" s="32">
        <v>3952566.55</v>
      </c>
      <c r="D16" s="32">
        <v>1725919.55</v>
      </c>
      <c r="E16" s="32">
        <v>1633517.65</v>
      </c>
      <c r="F16" s="43">
        <v>94.64622206753495</v>
      </c>
      <c r="G16" s="38"/>
    </row>
    <row r="17" spans="1:7">
      <c r="A17" s="41" t="s">
        <v>261</v>
      </c>
      <c r="B17" s="42" t="s">
        <v>262</v>
      </c>
      <c r="C17" s="32">
        <v>5223639.1300000008</v>
      </c>
      <c r="D17" s="32">
        <v>3066196.13</v>
      </c>
      <c r="E17" s="32">
        <v>2231919.35</v>
      </c>
      <c r="F17" s="43">
        <v>72.79114757737301</v>
      </c>
      <c r="G17" s="38"/>
    </row>
    <row r="18" spans="1:7">
      <c r="A18" s="41" t="s">
        <v>263</v>
      </c>
      <c r="B18" s="42" t="s">
        <v>264</v>
      </c>
      <c r="C18" s="32">
        <v>65480</v>
      </c>
      <c r="D18" s="32">
        <v>59730</v>
      </c>
      <c r="E18" s="32">
        <v>2797.43</v>
      </c>
      <c r="F18" s="43">
        <v>4.683458898376025</v>
      </c>
      <c r="G18" s="38"/>
    </row>
    <row r="19" spans="1:7">
      <c r="A19" s="41" t="s">
        <v>265</v>
      </c>
      <c r="B19" s="42" t="s">
        <v>266</v>
      </c>
      <c r="C19" s="32">
        <v>7993227</v>
      </c>
      <c r="D19" s="32">
        <v>5376977</v>
      </c>
      <c r="E19" s="32">
        <v>5316210.3500000006</v>
      </c>
      <c r="F19" s="43">
        <v>98.86987335076941</v>
      </c>
      <c r="G19" s="38"/>
    </row>
    <row r="20" spans="1:7">
      <c r="A20" s="41" t="s">
        <v>267</v>
      </c>
      <c r="B20" s="42" t="s">
        <v>268</v>
      </c>
      <c r="C20" s="32">
        <v>808126</v>
      </c>
      <c r="D20" s="32">
        <v>609963</v>
      </c>
      <c r="E20" s="32">
        <v>539566.82999999996</v>
      </c>
      <c r="F20" s="43">
        <v>88.458944231043517</v>
      </c>
      <c r="G20" s="38"/>
    </row>
    <row r="21" spans="1:7">
      <c r="A21" s="41" t="s">
        <v>269</v>
      </c>
      <c r="B21" s="42" t="s">
        <v>270</v>
      </c>
      <c r="C21" s="32">
        <v>2155122</v>
      </c>
      <c r="D21" s="32">
        <v>1346368</v>
      </c>
      <c r="E21" s="32">
        <v>1152114.8600000001</v>
      </c>
      <c r="F21" s="43">
        <v>85.572062021676103</v>
      </c>
      <c r="G21" s="38"/>
    </row>
    <row r="22" spans="1:7">
      <c r="A22" s="41" t="s">
        <v>271</v>
      </c>
      <c r="B22" s="42" t="s">
        <v>272</v>
      </c>
      <c r="C22" s="32">
        <v>1513396</v>
      </c>
      <c r="D22" s="32">
        <v>1105356</v>
      </c>
      <c r="E22" s="32">
        <v>1088842.57</v>
      </c>
      <c r="F22" s="43">
        <v>98.506053253431475</v>
      </c>
      <c r="G22" s="38"/>
    </row>
    <row r="23" spans="1:7" ht="26.4">
      <c r="A23" s="41" t="s">
        <v>273</v>
      </c>
      <c r="B23" s="42" t="s">
        <v>274</v>
      </c>
      <c r="C23" s="32">
        <v>520742</v>
      </c>
      <c r="D23" s="32">
        <v>366814</v>
      </c>
      <c r="E23" s="32">
        <v>277497.97000000003</v>
      </c>
      <c r="F23" s="43">
        <v>75.650866651763565</v>
      </c>
      <c r="G23" s="38"/>
    </row>
    <row r="24" spans="1:7" ht="39.6">
      <c r="A24" s="41" t="s">
        <v>275</v>
      </c>
      <c r="B24" s="42" t="s">
        <v>276</v>
      </c>
      <c r="C24" s="32">
        <v>377244.32</v>
      </c>
      <c r="D24" s="32">
        <v>374484.32</v>
      </c>
      <c r="E24" s="32">
        <v>28163.929999999997</v>
      </c>
      <c r="F24" s="43">
        <v>7.5207234310905191</v>
      </c>
      <c r="G24" s="38"/>
    </row>
    <row r="25" spans="1:7" ht="26.4">
      <c r="A25" s="41" t="s">
        <v>277</v>
      </c>
      <c r="B25" s="42" t="s">
        <v>278</v>
      </c>
      <c r="C25" s="32">
        <v>31812208</v>
      </c>
      <c r="D25" s="32">
        <v>24692496</v>
      </c>
      <c r="E25" s="32">
        <v>22229492.699999999</v>
      </c>
      <c r="F25" s="43">
        <v>90.025296349141854</v>
      </c>
      <c r="G25" s="38"/>
    </row>
    <row r="26" spans="1:7" ht="26.4">
      <c r="A26" s="41" t="s">
        <v>279</v>
      </c>
      <c r="B26" s="42" t="s">
        <v>280</v>
      </c>
      <c r="C26" s="32">
        <v>557826</v>
      </c>
      <c r="D26" s="32">
        <v>557826</v>
      </c>
      <c r="E26" s="32">
        <v>304550</v>
      </c>
      <c r="F26" s="43">
        <v>54.595877567556904</v>
      </c>
      <c r="G26" s="38"/>
    </row>
    <row r="27" spans="1:7">
      <c r="A27" s="41" t="s">
        <v>281</v>
      </c>
      <c r="B27" s="42" t="s">
        <v>282</v>
      </c>
      <c r="C27" s="32">
        <v>3407960</v>
      </c>
      <c r="D27" s="32">
        <v>3213960</v>
      </c>
      <c r="E27" s="32">
        <v>2772537.09</v>
      </c>
      <c r="F27" s="43">
        <v>86.265451032371274</v>
      </c>
      <c r="G27" s="38"/>
    </row>
    <row r="28" spans="1:7">
      <c r="A28" s="41" t="s">
        <v>283</v>
      </c>
      <c r="B28" s="42" t="s">
        <v>284</v>
      </c>
      <c r="C28" s="32">
        <v>88382.8</v>
      </c>
      <c r="D28" s="32">
        <v>88082.8</v>
      </c>
      <c r="E28" s="32">
        <v>69239.549999999988</v>
      </c>
      <c r="F28" s="43">
        <v>78.607344453173596</v>
      </c>
      <c r="G28" s="38"/>
    </row>
    <row r="29" spans="1:7">
      <c r="A29" s="41" t="s">
        <v>285</v>
      </c>
      <c r="B29" s="42" t="s">
        <v>286</v>
      </c>
      <c r="C29" s="32">
        <v>1295738</v>
      </c>
      <c r="D29" s="32">
        <v>0</v>
      </c>
      <c r="E29" s="32">
        <v>0</v>
      </c>
      <c r="F29" s="43">
        <v>0</v>
      </c>
      <c r="G29" s="38"/>
    </row>
    <row r="30" spans="1:7">
      <c r="A30" s="41" t="s">
        <v>101</v>
      </c>
      <c r="B30" s="42" t="s">
        <v>103</v>
      </c>
      <c r="C30" s="32">
        <v>293504110</v>
      </c>
      <c r="D30" s="32">
        <v>213875222</v>
      </c>
      <c r="E30" s="32">
        <v>199991017.81000006</v>
      </c>
      <c r="F30" s="43">
        <v>93.508268952258561</v>
      </c>
      <c r="G30" s="38"/>
    </row>
    <row r="32" spans="1:7">
      <c r="A32" s="40"/>
      <c r="B32" s="39"/>
      <c r="C32" s="38"/>
      <c r="D32" s="38"/>
      <c r="E32" s="38"/>
      <c r="F32" s="38"/>
      <c r="G32" s="35"/>
    </row>
    <row r="33" spans="1:7" ht="18">
      <c r="A33" s="20" t="s">
        <v>323</v>
      </c>
      <c r="B33" s="44"/>
      <c r="C33" s="44"/>
      <c r="D33" s="44"/>
      <c r="E33" s="35"/>
    </row>
    <row r="34" spans="1:7" ht="18">
      <c r="A34" s="20" t="s">
        <v>324</v>
      </c>
      <c r="B34" s="2"/>
      <c r="C34" s="15"/>
      <c r="D34" s="15"/>
    </row>
    <row r="40" spans="1:7">
      <c r="A40" s="35"/>
      <c r="B40" s="35"/>
      <c r="C40" s="35"/>
      <c r="D40" s="35"/>
      <c r="E40" s="35"/>
      <c r="F40" s="35"/>
      <c r="G40" s="35"/>
    </row>
  </sheetData>
  <mergeCells count="4">
    <mergeCell ref="A6:F6"/>
    <mergeCell ref="A7:F7"/>
    <mergeCell ref="A8:F8"/>
    <mergeCell ref="A9:E9"/>
  </mergeCells>
  <pageMargins left="0.7" right="0.1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topLeftCell="A34" workbookViewId="0">
      <selection activeCell="I8" sqref="I8"/>
    </sheetView>
  </sheetViews>
  <sheetFormatPr defaultRowHeight="13.8"/>
  <cols>
    <col min="2" max="2" width="45.88671875" customWidth="1"/>
    <col min="3" max="5" width="11.6640625" bestFit="1" customWidth="1"/>
  </cols>
  <sheetData>
    <row r="1" spans="1:7">
      <c r="A1" s="44"/>
      <c r="B1" s="44"/>
      <c r="C1" s="44"/>
      <c r="D1" s="18" t="s">
        <v>320</v>
      </c>
      <c r="E1" s="44"/>
      <c r="F1" s="44"/>
    </row>
    <row r="2" spans="1:7">
      <c r="A2" s="44"/>
      <c r="B2" s="44"/>
      <c r="C2" s="44"/>
      <c r="D2" s="44" t="s">
        <v>108</v>
      </c>
      <c r="E2" s="44"/>
      <c r="F2" s="44"/>
    </row>
    <row r="3" spans="1:7">
      <c r="A3" s="44"/>
      <c r="B3" s="44"/>
      <c r="C3" s="44"/>
      <c r="D3" s="44" t="s">
        <v>109</v>
      </c>
      <c r="E3" s="44"/>
      <c r="F3" s="44"/>
    </row>
    <row r="4" spans="1:7">
      <c r="A4" s="44"/>
      <c r="B4" s="44"/>
      <c r="C4" s="44"/>
      <c r="D4" s="18" t="str">
        <f>дох_заг!D4</f>
        <v>від 20.10.2021 № ___</v>
      </c>
      <c r="E4" s="44" t="s">
        <v>325</v>
      </c>
      <c r="F4" s="44"/>
    </row>
    <row r="5" spans="1:7">
      <c r="A5" s="44"/>
      <c r="B5" s="44"/>
      <c r="C5" s="44"/>
      <c r="D5" s="44"/>
      <c r="E5" s="44"/>
      <c r="F5" s="44"/>
    </row>
    <row r="6" spans="1:7" ht="18">
      <c r="A6" s="82" t="s">
        <v>321</v>
      </c>
      <c r="B6" s="82"/>
      <c r="C6" s="82"/>
      <c r="D6" s="82"/>
      <c r="E6" s="82"/>
      <c r="F6" s="82"/>
    </row>
    <row r="7" spans="1:7" ht="18">
      <c r="A7" s="82" t="s">
        <v>111</v>
      </c>
      <c r="B7" s="82"/>
      <c r="C7" s="82"/>
      <c r="D7" s="82"/>
      <c r="E7" s="82"/>
      <c r="F7" s="82"/>
    </row>
    <row r="8" spans="1:7" ht="18">
      <c r="A8" s="82" t="s">
        <v>250</v>
      </c>
      <c r="B8" s="82"/>
      <c r="C8" s="82"/>
      <c r="D8" s="82"/>
      <c r="E8" s="82"/>
      <c r="F8" s="82"/>
      <c r="G8" s="44"/>
    </row>
    <row r="9" spans="1:7">
      <c r="A9" s="44"/>
      <c r="B9" s="44"/>
      <c r="C9" s="44"/>
      <c r="D9" s="44"/>
      <c r="E9" s="44"/>
      <c r="F9" s="46" t="s">
        <v>137</v>
      </c>
      <c r="G9" s="44"/>
    </row>
    <row r="10" spans="1:7" ht="55.2">
      <c r="A10" s="47" t="s">
        <v>138</v>
      </c>
      <c r="B10" s="47" t="s">
        <v>139</v>
      </c>
      <c r="C10" s="10" t="s">
        <v>104</v>
      </c>
      <c r="D10" s="10" t="s">
        <v>105</v>
      </c>
      <c r="E10" s="10" t="s">
        <v>106</v>
      </c>
      <c r="F10" s="12" t="s">
        <v>3</v>
      </c>
      <c r="G10" s="45"/>
    </row>
    <row r="11" spans="1:7">
      <c r="A11" s="51" t="s">
        <v>140</v>
      </c>
      <c r="B11" s="52" t="s">
        <v>141</v>
      </c>
      <c r="C11" s="32">
        <v>31829377</v>
      </c>
      <c r="D11" s="32">
        <v>21875878</v>
      </c>
      <c r="E11" s="32">
        <v>10660601.879999999</v>
      </c>
      <c r="F11" s="53">
        <v>48.732224050618669</v>
      </c>
      <c r="G11" s="48"/>
    </row>
    <row r="12" spans="1:7" ht="66">
      <c r="A12" s="51" t="s">
        <v>142</v>
      </c>
      <c r="B12" s="52" t="s">
        <v>143</v>
      </c>
      <c r="C12" s="32">
        <v>123000</v>
      </c>
      <c r="D12" s="32">
        <v>67000</v>
      </c>
      <c r="E12" s="32">
        <v>66940</v>
      </c>
      <c r="F12" s="53">
        <v>99.910447761194035</v>
      </c>
      <c r="G12" s="48"/>
    </row>
    <row r="13" spans="1:7" ht="52.8">
      <c r="A13" s="51" t="s">
        <v>150</v>
      </c>
      <c r="B13" s="52" t="s">
        <v>151</v>
      </c>
      <c r="C13" s="32">
        <v>0</v>
      </c>
      <c r="D13" s="32">
        <v>0</v>
      </c>
      <c r="E13" s="32">
        <v>90169.1</v>
      </c>
      <c r="F13" s="53">
        <v>0</v>
      </c>
      <c r="G13" s="48"/>
    </row>
    <row r="14" spans="1:7">
      <c r="A14" s="51" t="s">
        <v>156</v>
      </c>
      <c r="B14" s="52" t="s">
        <v>157</v>
      </c>
      <c r="C14" s="32">
        <v>0</v>
      </c>
      <c r="D14" s="32">
        <v>0</v>
      </c>
      <c r="E14" s="32">
        <v>8357.74</v>
      </c>
      <c r="F14" s="53">
        <v>0</v>
      </c>
      <c r="G14" s="48"/>
    </row>
    <row r="15" spans="1:7" ht="39.6">
      <c r="A15" s="51" t="s">
        <v>160</v>
      </c>
      <c r="B15" s="52" t="s">
        <v>161</v>
      </c>
      <c r="C15" s="32">
        <v>0</v>
      </c>
      <c r="D15" s="32">
        <v>0</v>
      </c>
      <c r="E15" s="32">
        <v>2227.5</v>
      </c>
      <c r="F15" s="53">
        <v>0</v>
      </c>
      <c r="G15" s="48"/>
    </row>
    <row r="16" spans="1:7" ht="26.4">
      <c r="A16" s="51" t="s">
        <v>289</v>
      </c>
      <c r="B16" s="52" t="s">
        <v>290</v>
      </c>
      <c r="C16" s="32">
        <v>100000</v>
      </c>
      <c r="D16" s="32">
        <v>0</v>
      </c>
      <c r="E16" s="32">
        <v>0</v>
      </c>
      <c r="F16" s="53">
        <v>0</v>
      </c>
      <c r="G16" s="48"/>
    </row>
    <row r="17" spans="1:7" ht="26.4">
      <c r="A17" s="51" t="s">
        <v>291</v>
      </c>
      <c r="B17" s="52" t="s">
        <v>292</v>
      </c>
      <c r="C17" s="32">
        <v>1300000</v>
      </c>
      <c r="D17" s="32">
        <v>1300000</v>
      </c>
      <c r="E17" s="32">
        <v>499250.63</v>
      </c>
      <c r="F17" s="53">
        <v>38.403894615384615</v>
      </c>
      <c r="G17" s="48"/>
    </row>
    <row r="18" spans="1:7">
      <c r="A18" s="51" t="s">
        <v>172</v>
      </c>
      <c r="B18" s="52" t="s">
        <v>173</v>
      </c>
      <c r="C18" s="32">
        <v>735036</v>
      </c>
      <c r="D18" s="32">
        <v>735036</v>
      </c>
      <c r="E18" s="32">
        <v>48400</v>
      </c>
      <c r="F18" s="53">
        <v>6.5847114971239504</v>
      </c>
      <c r="G18" s="48"/>
    </row>
    <row r="19" spans="1:7" ht="79.2">
      <c r="A19" s="51" t="s">
        <v>293</v>
      </c>
      <c r="B19" s="52" t="s">
        <v>294</v>
      </c>
      <c r="C19" s="32">
        <v>565349</v>
      </c>
      <c r="D19" s="32">
        <v>0</v>
      </c>
      <c r="E19" s="32">
        <v>0</v>
      </c>
      <c r="F19" s="53">
        <v>0</v>
      </c>
      <c r="G19" s="48"/>
    </row>
    <row r="20" spans="1:7" ht="26.4">
      <c r="A20" s="51" t="s">
        <v>295</v>
      </c>
      <c r="B20" s="52" t="s">
        <v>296</v>
      </c>
      <c r="C20" s="32">
        <v>4761618</v>
      </c>
      <c r="D20" s="32">
        <v>2662218</v>
      </c>
      <c r="E20" s="32">
        <v>1236905.82</v>
      </c>
      <c r="F20" s="53">
        <v>46.461477610022925</v>
      </c>
      <c r="G20" s="48"/>
    </row>
    <row r="21" spans="1:7">
      <c r="A21" s="51" t="s">
        <v>297</v>
      </c>
      <c r="B21" s="52" t="s">
        <v>298</v>
      </c>
      <c r="C21" s="32">
        <v>91000</v>
      </c>
      <c r="D21" s="32">
        <v>91000</v>
      </c>
      <c r="E21" s="32">
        <v>0</v>
      </c>
      <c r="F21" s="53">
        <v>0</v>
      </c>
      <c r="G21" s="48"/>
    </row>
    <row r="22" spans="1:7" ht="26.4">
      <c r="A22" s="51" t="s">
        <v>299</v>
      </c>
      <c r="B22" s="52" t="s">
        <v>300</v>
      </c>
      <c r="C22" s="32">
        <v>512083</v>
      </c>
      <c r="D22" s="32">
        <v>512083</v>
      </c>
      <c r="E22" s="32">
        <v>0</v>
      </c>
      <c r="F22" s="53">
        <v>0</v>
      </c>
      <c r="G22" s="48"/>
    </row>
    <row r="23" spans="1:7" ht="26.4">
      <c r="A23" s="51" t="s">
        <v>301</v>
      </c>
      <c r="B23" s="52" t="s">
        <v>302</v>
      </c>
      <c r="C23" s="32">
        <v>640000</v>
      </c>
      <c r="D23" s="32">
        <v>640000</v>
      </c>
      <c r="E23" s="32">
        <v>0</v>
      </c>
      <c r="F23" s="53">
        <v>0</v>
      </c>
      <c r="G23" s="48"/>
    </row>
    <row r="24" spans="1:7" ht="26.4">
      <c r="A24" s="51" t="s">
        <v>303</v>
      </c>
      <c r="B24" s="52" t="s">
        <v>304</v>
      </c>
      <c r="C24" s="32">
        <v>2913655</v>
      </c>
      <c r="D24" s="32">
        <v>2913655</v>
      </c>
      <c r="E24" s="32">
        <v>48414</v>
      </c>
      <c r="F24" s="53">
        <v>1.6616243172235559</v>
      </c>
      <c r="G24" s="48"/>
    </row>
    <row r="25" spans="1:7" ht="39.6">
      <c r="A25" s="51" t="s">
        <v>176</v>
      </c>
      <c r="B25" s="52" t="s">
        <v>177</v>
      </c>
      <c r="C25" s="32">
        <v>7879403</v>
      </c>
      <c r="D25" s="32">
        <v>1100403</v>
      </c>
      <c r="E25" s="32">
        <v>1099996.81</v>
      </c>
      <c r="F25" s="53">
        <v>99.963087159885973</v>
      </c>
      <c r="G25" s="48"/>
    </row>
    <row r="26" spans="1:7" ht="26.4">
      <c r="A26" s="51" t="s">
        <v>305</v>
      </c>
      <c r="B26" s="52" t="s">
        <v>306</v>
      </c>
      <c r="C26" s="32">
        <v>3642633</v>
      </c>
      <c r="D26" s="32">
        <v>3642633</v>
      </c>
      <c r="E26" s="32">
        <v>918879</v>
      </c>
      <c r="F26" s="53">
        <v>25.225681533110802</v>
      </c>
      <c r="G26" s="48"/>
    </row>
    <row r="27" spans="1:7">
      <c r="A27" s="51" t="s">
        <v>182</v>
      </c>
      <c r="B27" s="52" t="s">
        <v>183</v>
      </c>
      <c r="C27" s="32">
        <v>0</v>
      </c>
      <c r="D27" s="32">
        <v>0</v>
      </c>
      <c r="E27" s="32">
        <v>0</v>
      </c>
      <c r="F27" s="53">
        <v>0</v>
      </c>
      <c r="G27" s="48"/>
    </row>
    <row r="28" spans="1:7" ht="26.4">
      <c r="A28" s="66" t="s">
        <v>307</v>
      </c>
      <c r="B28" s="67" t="s">
        <v>308</v>
      </c>
      <c r="C28" s="68">
        <v>1015600</v>
      </c>
      <c r="D28" s="68">
        <v>661850</v>
      </c>
      <c r="E28" s="68">
        <v>457061.28</v>
      </c>
      <c r="F28" s="69">
        <v>69.058137040114829</v>
      </c>
      <c r="G28" s="48"/>
    </row>
    <row r="29" spans="1:7" s="44" customFormat="1" ht="57" customHeight="1">
      <c r="A29" s="78"/>
      <c r="B29" s="79"/>
      <c r="C29" s="80"/>
      <c r="D29" s="80"/>
      <c r="E29" s="80"/>
      <c r="F29" s="77"/>
      <c r="G29" s="48"/>
    </row>
    <row r="30" spans="1:7" s="44" customFormat="1">
      <c r="A30" s="87">
        <v>2</v>
      </c>
      <c r="B30" s="87"/>
      <c r="C30" s="87"/>
      <c r="D30" s="87"/>
      <c r="E30" s="87"/>
      <c r="F30" s="87"/>
      <c r="G30" s="48"/>
    </row>
    <row r="31" spans="1:7" ht="72" customHeight="1">
      <c r="A31" s="70" t="s">
        <v>309</v>
      </c>
      <c r="B31" s="71" t="s">
        <v>310</v>
      </c>
      <c r="C31" s="72">
        <v>350000</v>
      </c>
      <c r="D31" s="72">
        <v>350000</v>
      </c>
      <c r="E31" s="72">
        <v>0</v>
      </c>
      <c r="F31" s="73">
        <v>0</v>
      </c>
      <c r="G31" s="48"/>
    </row>
    <row r="32" spans="1:7" ht="26.4">
      <c r="A32" s="51" t="s">
        <v>311</v>
      </c>
      <c r="B32" s="52" t="s">
        <v>312</v>
      </c>
      <c r="C32" s="32">
        <v>400000</v>
      </c>
      <c r="D32" s="32">
        <v>400000</v>
      </c>
      <c r="E32" s="32">
        <v>400000</v>
      </c>
      <c r="F32" s="53">
        <v>100</v>
      </c>
      <c r="G32" s="48"/>
    </row>
    <row r="33" spans="1:7">
      <c r="A33" s="51" t="s">
        <v>186</v>
      </c>
      <c r="B33" s="52" t="s">
        <v>98</v>
      </c>
      <c r="C33" s="32">
        <v>6200000</v>
      </c>
      <c r="D33" s="32">
        <v>6200000</v>
      </c>
      <c r="E33" s="32">
        <v>5200000</v>
      </c>
      <c r="F33" s="53">
        <v>83.870967741935488</v>
      </c>
      <c r="G33" s="48"/>
    </row>
    <row r="34" spans="1:7" ht="39.6">
      <c r="A34" s="51" t="s">
        <v>187</v>
      </c>
      <c r="B34" s="52" t="s">
        <v>188</v>
      </c>
      <c r="C34" s="32">
        <v>600000</v>
      </c>
      <c r="D34" s="32">
        <v>600000</v>
      </c>
      <c r="E34" s="32">
        <v>584000</v>
      </c>
      <c r="F34" s="53">
        <v>97.333333333333343</v>
      </c>
      <c r="G34" s="48"/>
    </row>
    <row r="35" spans="1:7">
      <c r="A35" s="51" t="s">
        <v>189</v>
      </c>
      <c r="B35" s="52" t="s">
        <v>190</v>
      </c>
      <c r="C35" s="32">
        <v>5561476</v>
      </c>
      <c r="D35" s="32">
        <v>4873976</v>
      </c>
      <c r="E35" s="32">
        <v>1917259.9800000002</v>
      </c>
      <c r="F35" s="53">
        <v>39.33667256465769</v>
      </c>
      <c r="G35" s="48"/>
    </row>
    <row r="36" spans="1:7">
      <c r="A36" s="51" t="s">
        <v>193</v>
      </c>
      <c r="B36" s="52" t="s">
        <v>194</v>
      </c>
      <c r="C36" s="32">
        <v>2750000</v>
      </c>
      <c r="D36" s="32">
        <v>2062500.0000000002</v>
      </c>
      <c r="E36" s="32">
        <v>924164.31</v>
      </c>
      <c r="F36" s="53">
        <v>44.807966545454541</v>
      </c>
      <c r="G36" s="48"/>
    </row>
    <row r="37" spans="1:7" ht="26.4">
      <c r="A37" s="51" t="s">
        <v>195</v>
      </c>
      <c r="B37" s="52" t="s">
        <v>196</v>
      </c>
      <c r="C37" s="32">
        <v>155000</v>
      </c>
      <c r="D37" s="32">
        <v>155000</v>
      </c>
      <c r="E37" s="32">
        <v>186818.62</v>
      </c>
      <c r="F37" s="53">
        <v>120.52814193548387</v>
      </c>
      <c r="G37" s="48"/>
    </row>
    <row r="38" spans="1:7" ht="39.6">
      <c r="A38" s="51" t="s">
        <v>199</v>
      </c>
      <c r="B38" s="52" t="s">
        <v>200</v>
      </c>
      <c r="C38" s="32">
        <v>0</v>
      </c>
      <c r="D38" s="32">
        <v>0</v>
      </c>
      <c r="E38" s="32">
        <v>1875.2</v>
      </c>
      <c r="F38" s="53">
        <v>0</v>
      </c>
      <c r="G38" s="48"/>
    </row>
    <row r="39" spans="1:7">
      <c r="A39" s="51" t="s">
        <v>227</v>
      </c>
      <c r="B39" s="52" t="s">
        <v>228</v>
      </c>
      <c r="C39" s="32">
        <v>0</v>
      </c>
      <c r="D39" s="32">
        <v>0</v>
      </c>
      <c r="E39" s="32">
        <v>2190</v>
      </c>
      <c r="F39" s="53">
        <v>0</v>
      </c>
      <c r="G39" s="48"/>
    </row>
    <row r="40" spans="1:7" ht="39.6">
      <c r="A40" s="51" t="s">
        <v>231</v>
      </c>
      <c r="B40" s="52" t="s">
        <v>161</v>
      </c>
      <c r="C40" s="32">
        <v>0</v>
      </c>
      <c r="D40" s="32">
        <v>0</v>
      </c>
      <c r="E40" s="32">
        <v>52291.850000000006</v>
      </c>
      <c r="F40" s="53">
        <v>0</v>
      </c>
      <c r="G40" s="48"/>
    </row>
    <row r="41" spans="1:7">
      <c r="A41" s="51" t="s">
        <v>313</v>
      </c>
      <c r="B41" s="52" t="s">
        <v>298</v>
      </c>
      <c r="C41" s="32">
        <v>796476</v>
      </c>
      <c r="D41" s="32">
        <v>796476</v>
      </c>
      <c r="E41" s="32">
        <v>49920</v>
      </c>
      <c r="F41" s="53">
        <v>6.2676088168381714</v>
      </c>
      <c r="G41" s="48"/>
    </row>
    <row r="42" spans="1:7">
      <c r="A42" s="51" t="s">
        <v>314</v>
      </c>
      <c r="B42" s="52" t="s">
        <v>315</v>
      </c>
      <c r="C42" s="32">
        <v>900000</v>
      </c>
      <c r="D42" s="32">
        <v>900000</v>
      </c>
      <c r="E42" s="32">
        <v>700000</v>
      </c>
      <c r="F42" s="53">
        <v>77.777777777777786</v>
      </c>
      <c r="G42" s="48"/>
    </row>
    <row r="43" spans="1:7">
      <c r="A43" s="51" t="s">
        <v>316</v>
      </c>
      <c r="B43" s="52" t="s">
        <v>317</v>
      </c>
      <c r="C43" s="32">
        <v>960000</v>
      </c>
      <c r="D43" s="32">
        <v>960000</v>
      </c>
      <c r="E43" s="32">
        <v>0</v>
      </c>
      <c r="F43" s="53">
        <v>0</v>
      </c>
      <c r="G43" s="48"/>
    </row>
    <row r="44" spans="1:7" ht="26.4">
      <c r="A44" s="51" t="s">
        <v>318</v>
      </c>
      <c r="B44" s="52" t="s">
        <v>319</v>
      </c>
      <c r="C44" s="32">
        <v>0</v>
      </c>
      <c r="D44" s="32">
        <v>0</v>
      </c>
      <c r="E44" s="32">
        <v>0</v>
      </c>
      <c r="F44" s="53">
        <v>0</v>
      </c>
      <c r="G44" s="48"/>
    </row>
    <row r="45" spans="1:7">
      <c r="A45" s="51" t="s">
        <v>101</v>
      </c>
      <c r="B45" s="52" t="s">
        <v>103</v>
      </c>
      <c r="C45" s="32">
        <v>37390853</v>
      </c>
      <c r="D45" s="32">
        <v>26749854</v>
      </c>
      <c r="E45" s="32">
        <v>12577861.859999999</v>
      </c>
      <c r="F45" s="53">
        <v>47.020300970614642</v>
      </c>
      <c r="G45" s="48"/>
    </row>
    <row r="47" spans="1:7">
      <c r="A47" s="50"/>
      <c r="B47" s="49"/>
      <c r="C47" s="48"/>
      <c r="D47" s="48"/>
      <c r="E47" s="48"/>
      <c r="F47" s="48"/>
      <c r="G47" s="44"/>
    </row>
    <row r="48" spans="1:7" ht="18">
      <c r="A48" s="20" t="s">
        <v>323</v>
      </c>
      <c r="B48" s="44"/>
      <c r="C48" s="44"/>
      <c r="D48" s="44"/>
      <c r="E48" s="44"/>
    </row>
    <row r="49" spans="1:4" ht="18">
      <c r="A49" s="20" t="s">
        <v>324</v>
      </c>
      <c r="B49" s="2"/>
      <c r="C49" s="15"/>
      <c r="D49" s="15"/>
    </row>
  </sheetData>
  <mergeCells count="4">
    <mergeCell ref="A8:F8"/>
    <mergeCell ref="A6:F6"/>
    <mergeCell ref="A7:F7"/>
    <mergeCell ref="A30:F30"/>
  </mergeCells>
  <pageMargins left="0.7" right="0.17" top="0.28999999999999998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дох_заг</vt:lpstr>
      <vt:lpstr>дох_сп</vt:lpstr>
      <vt:lpstr>вид_заг_пр</vt:lpstr>
      <vt:lpstr>вид_ек</vt:lpstr>
      <vt:lpstr>вид_сп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Lenovo</dc:creator>
  <cp:lastModifiedBy>Адмін</cp:lastModifiedBy>
  <cp:lastPrinted>2021-10-22T11:31:12Z</cp:lastPrinted>
  <dcterms:created xsi:type="dcterms:W3CDTF">2021-10-05T09:33:47Z</dcterms:created>
  <dcterms:modified xsi:type="dcterms:W3CDTF">2021-10-25T11:41:08Z</dcterms:modified>
</cp:coreProperties>
</file>