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DGromada-admin\Desktop\Нова папка\"/>
    </mc:Choice>
  </mc:AlternateContent>
  <bookViews>
    <workbookView xWindow="0" yWindow="0" windowWidth="20490" windowHeight="7650"/>
  </bookViews>
  <sheets>
    <sheet name="28042022_Виконком" sheetId="4" r:id="rId1"/>
  </sheets>
  <definedNames>
    <definedName name="_xlnm.Print_Area" localSheetId="0">'28042022_Виконком'!$A$1:$O$42</definedName>
  </definedNames>
  <calcPr calcId="162913"/>
  <extLst>
    <ext uri="GoogleSheetsCustomDataVersion1">
      <go:sheetsCustomData xmlns:go="http://customooxmlschemas.google.com/" r:id="rId8" roundtripDataSignature="AMtx7miB+3WiWQMTQTErNT3HDZQx0Z/EDQ=="/>
    </ext>
  </extLst>
</workbook>
</file>

<file path=xl/calcChain.xml><?xml version="1.0" encoding="utf-8"?>
<calcChain xmlns="http://schemas.openxmlformats.org/spreadsheetml/2006/main">
  <c r="I38" i="4" l="1"/>
  <c r="I37" i="4"/>
  <c r="I36" i="4"/>
  <c r="I35" i="4"/>
  <c r="E35" i="4"/>
  <c r="I34" i="4"/>
  <c r="I33" i="4"/>
  <c r="I32" i="4"/>
  <c r="I31" i="4"/>
  <c r="I30" i="4"/>
  <c r="I29" i="4"/>
  <c r="I28" i="4"/>
  <c r="I27" i="4"/>
  <c r="I26" i="4"/>
  <c r="I25" i="4"/>
  <c r="I24" i="4"/>
  <c r="I22" i="4"/>
  <c r="I21" i="4"/>
  <c r="I20" i="4"/>
  <c r="I19" i="4"/>
  <c r="I18" i="4"/>
  <c r="I17" i="4"/>
  <c r="I16" i="4"/>
  <c r="I15" i="4"/>
  <c r="I14" i="4"/>
  <c r="I13" i="4"/>
  <c r="I12" i="4"/>
  <c r="E12" i="4"/>
  <c r="E21" i="4" s="1"/>
  <c r="E38" i="4" s="1"/>
</calcChain>
</file>

<file path=xl/sharedStrings.xml><?xml version="1.0" encoding="utf-8"?>
<sst xmlns="http://schemas.openxmlformats.org/spreadsheetml/2006/main" count="107" uniqueCount="66">
  <si>
    <t>Завдання та заходи до місцевої цільової програми</t>
  </si>
  <si>
    <t xml:space="preserve">розвитку дорожнього господарства Здолбунівської міської територіальної громади на 2022 рік </t>
  </si>
  <si>
    <t>№ з/п</t>
  </si>
  <si>
    <t>Перелік заходів програми</t>
  </si>
  <si>
    <t>Джерела фінансування</t>
  </si>
  <si>
    <t>Орієнтовний строк виконання заходу</t>
  </si>
  <si>
    <t>Виконавець програми</t>
  </si>
  <si>
    <t>Розділ 1 Експлуатаційне утримання дорожнього господарства населених пунктів  Здолбунівської громади  в 2022 році</t>
  </si>
  <si>
    <t>1.1</t>
  </si>
  <si>
    <t>Утримання доріг :</t>
  </si>
  <si>
    <t>Місцевий бюджет</t>
  </si>
  <si>
    <t>КП Здолбунівське</t>
  </si>
  <si>
    <t>1.1.1</t>
  </si>
  <si>
    <t>1.1.2</t>
  </si>
  <si>
    <t>1.1.3</t>
  </si>
  <si>
    <t>1.1.4</t>
  </si>
  <si>
    <t>1.2</t>
  </si>
  <si>
    <t>Ремонт,  придбання дорожніх знаків та пристроїв примусового зниження швидкості, в т.ч. придбання матеріалів</t>
  </si>
  <si>
    <t>1.3</t>
  </si>
  <si>
    <t>Нанесення дорожньої розмітки, придбання матеріалів</t>
  </si>
  <si>
    <t>1.4</t>
  </si>
  <si>
    <t>Експлуатаційне утримання дорожнього покриття та пішоходних доріжок (Поточний ремонт)</t>
  </si>
  <si>
    <t>1.5</t>
  </si>
  <si>
    <t>Всього по розділу 1</t>
  </si>
  <si>
    <t xml:space="preserve">Розділ 2. Капітальний ремонт дорожнього покриття в населених пунктах  Здолбунівської громади  </t>
  </si>
  <si>
    <t>2.1</t>
  </si>
  <si>
    <t>2.2</t>
  </si>
  <si>
    <t>2.3</t>
  </si>
  <si>
    <t xml:space="preserve">Капітальний ремонт дорожнього покриття вул. Львівської (від вул. Грушевського до вул. Словацького) в м. Здолбунів, в т.ч. коригування проектно-кошторисної документації </t>
  </si>
  <si>
    <t>2.4</t>
  </si>
  <si>
    <t xml:space="preserve">Капітальний ремонт дорожнього покриття  вулиці Садової та Нечуя-Левицького в м. Здолбунів в т. ч.коригування проектно-кошторисної документації  </t>
  </si>
  <si>
    <t>2.5</t>
  </si>
  <si>
    <t>Виготовлення проектно-кошторисної документації на капітальний ремонт частини  покриття по  вул. Старомильська в с.Новомильськ Рівненського  району Рівненської області</t>
  </si>
  <si>
    <t>2.6</t>
  </si>
  <si>
    <t>Капітальний ремонт частини покриття по вул. Старомильська в с. Новомильськ Рівненського району Рівненської області</t>
  </si>
  <si>
    <t>2.7</t>
  </si>
  <si>
    <t>Капітальний ремонт дорожнього покриття по вулиці Коперника (від пров.Паркова до вул. Берегової) в м.Здолбунів Рівненської області</t>
  </si>
  <si>
    <t>2.8</t>
  </si>
  <si>
    <t>Капітальний ремонт дорожнього покриття частини вулиці У.Кармелюка (від буд.№35 до вул.Я.Мудрого) та частини вул. Я.Мудрого в м.Здолбунів Рівненської області</t>
  </si>
  <si>
    <t>2.9</t>
  </si>
  <si>
    <t>Виготовлення проектно-кошторисної документації на капітальний ремонт дорожнього покриття по вул.Вишнева (від вул Паркова до вул.Чорновола) в м.Здолбунів Рівненської області</t>
  </si>
  <si>
    <t>2.10</t>
  </si>
  <si>
    <t>Капітальний ремонт дорожнього покриття по вул.Вишнева (від вул Паркова до вул.Чорновола) в м.Здолбунів Рівненської області</t>
  </si>
  <si>
    <t>Всього по розділу 2</t>
  </si>
  <si>
    <t>Всього по програмі</t>
  </si>
  <si>
    <t>Обсяги</t>
  </si>
  <si>
    <t>Всього</t>
  </si>
  <si>
    <t>фінансування</t>
  </si>
  <si>
    <t>(вартість), тис.грн.</t>
  </si>
  <si>
    <t>придбання солі</t>
  </si>
  <si>
    <t>придбання  піску</t>
  </si>
  <si>
    <t>придбання холодного асфальту</t>
  </si>
  <si>
    <t>оплата транспортних послуг</t>
  </si>
  <si>
    <t>Зміни по розділу</t>
  </si>
  <si>
    <t>Капітальний ремонт дорожнього покриття по вулиці Зеленій від 8 Березня до вул. Парковій в м. Здолбунів Рівненської області в т. ч виготовлення проектно-кошторисної документації</t>
  </si>
  <si>
    <t>2.11</t>
  </si>
  <si>
    <t>Субвенція Рівненському обласному бюджету на виготовлення проектно-кошторисної документації на капітальний ремонт автомобільної дороги загального користування  місцевого значення О180803/М-06/-Глинськ-Здовбиця-Новосілки на ділянці км 16+800-км22+800, Рівненська область</t>
  </si>
  <si>
    <t>Міська рада</t>
  </si>
  <si>
    <t>Зміни по програмі</t>
  </si>
  <si>
    <t>Капітальний ремонт дорожнього покриття частини вулиці Нова(від буд.№106 до буд.№119) в м. Здолбунів в т. ч.виготовлення проектно-кошторисної документації</t>
  </si>
  <si>
    <t xml:space="preserve">Додаток 2                            </t>
  </si>
  <si>
    <t>Заступник міського голови з питань діяльності</t>
  </si>
  <si>
    <t>виконавчих органів ради                                                                                                          Юрій СОСЮК</t>
  </si>
  <si>
    <t>Додаток 2                                                                     до рішення Здолбунівської міської ради                        від 22.12.2021 № 1017                                      Додаток  3                                                                                       до Програми</t>
  </si>
  <si>
    <t>до рішення виконавчого комітету Здолбунівської міської ради 28.04.2022 № 88</t>
  </si>
  <si>
    <t>Відсипка та планування вулиць, придбання відсіву, щебеню та інших матеріалів, в т.ч. транспортні послуги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</si>
</sst>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d\.m\.yyyy"/>
    <numFmt numFmtId="166" formatCode="dd\.mm\.yyyy"/>
  </numFmts>
  <fonts count="19">
    <font>
      <sz val="10"/>
      <color rgb="FF000000"/>
      <name val="Calibri"/>
      <scheme val="minor"/>
    </font>
    <font>
      <sz val="10"/>
      <name val="Calibri"/>
    </font>
    <font>
      <sz val="12"/>
      <color theme="1"/>
      <name val="Times New Roman"/>
    </font>
    <font>
      <sz val="12"/>
      <color rgb="FF000000"/>
      <name val="Times New Roman"/>
    </font>
    <font>
      <b/>
      <sz val="12"/>
      <color theme="1"/>
      <name val="Times New Roman"/>
    </font>
    <font>
      <sz val="10"/>
      <color theme="1"/>
      <name val="Arimo"/>
    </font>
    <font>
      <b/>
      <u/>
      <sz val="12"/>
      <color theme="1"/>
      <name val="Times New Roman"/>
    </font>
    <font>
      <sz val="12"/>
      <color rgb="FFFF0000"/>
      <name val="Times New Roman"/>
    </font>
    <font>
      <b/>
      <sz val="12"/>
      <color rgb="FFFF0000"/>
      <name val="Times New Roman"/>
    </font>
    <font>
      <b/>
      <u/>
      <sz val="12"/>
      <color rgb="FFFF0000"/>
      <name val="Times New Roman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5" fillId="0" borderId="5" xfId="0" applyFont="1" applyBorder="1" applyAlignment="1">
      <alignment horizontal="center"/>
    </xf>
    <xf numFmtId="14" fontId="5" fillId="0" borderId="5" xfId="0" applyNumberFormat="1" applyFont="1" applyBorder="1"/>
    <xf numFmtId="0" fontId="5" fillId="0" borderId="5" xfId="0" applyFont="1" applyBorder="1"/>
    <xf numFmtId="0" fontId="5" fillId="0" borderId="8" xfId="0" applyFont="1" applyBorder="1" applyAlignment="1">
      <alignment horizontal="right" vertical="top"/>
    </xf>
    <xf numFmtId="14" fontId="5" fillId="0" borderId="8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164" fontId="4" fillId="0" borderId="13" xfId="0" applyNumberFormat="1" applyFont="1" applyBorder="1"/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164" fontId="2" fillId="0" borderId="13" xfId="0" applyNumberFormat="1" applyFont="1" applyBorder="1"/>
    <xf numFmtId="164" fontId="6" fillId="0" borderId="13" xfId="0" applyNumberFormat="1" applyFont="1" applyBorder="1"/>
    <xf numFmtId="0" fontId="7" fillId="0" borderId="0" xfId="0" applyFont="1"/>
    <xf numFmtId="0" fontId="8" fillId="0" borderId="13" xfId="0" applyFont="1" applyBorder="1" applyAlignment="1">
      <alignment horizontal="left" wrapText="1"/>
    </xf>
    <xf numFmtId="49" fontId="2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49" fontId="12" fillId="0" borderId="13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/>
    </xf>
    <xf numFmtId="0" fontId="11" fillId="2" borderId="0" xfId="0" applyFont="1" applyFill="1" applyAlignment="1">
      <alignment vertical="center" wrapText="1"/>
    </xf>
    <xf numFmtId="0" fontId="4" fillId="0" borderId="14" xfId="0" applyFont="1" applyBorder="1" applyAlignment="1">
      <alignment horizontal="left" wrapText="1"/>
    </xf>
    <xf numFmtId="49" fontId="4" fillId="0" borderId="13" xfId="0" applyNumberFormat="1" applyFont="1" applyBorder="1" applyAlignment="1">
      <alignment wrapText="1"/>
    </xf>
    <xf numFmtId="49" fontId="3" fillId="0" borderId="0" xfId="0" applyNumberFormat="1" applyFont="1"/>
    <xf numFmtId="49" fontId="0" fillId="0" borderId="0" xfId="0" applyNumberFormat="1" applyFont="1" applyAlignment="1"/>
    <xf numFmtId="165" fontId="2" fillId="0" borderId="14" xfId="0" applyNumberFormat="1" applyFont="1" applyBorder="1"/>
    <xf numFmtId="166" fontId="2" fillId="0" borderId="14" xfId="0" applyNumberFormat="1" applyFont="1" applyBorder="1"/>
    <xf numFmtId="0" fontId="2" fillId="0" borderId="18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left"/>
    </xf>
    <xf numFmtId="164" fontId="2" fillId="0" borderId="13" xfId="0" applyNumberFormat="1" applyFont="1" applyBorder="1" applyAlignment="1">
      <alignment vertical="top" wrapText="1"/>
    </xf>
    <xf numFmtId="164" fontId="16" fillId="0" borderId="13" xfId="0" applyNumberFormat="1" applyFont="1" applyBorder="1" applyAlignment="1">
      <alignment vertical="top" wrapText="1"/>
    </xf>
    <xf numFmtId="164" fontId="16" fillId="0" borderId="13" xfId="0" applyNumberFormat="1" applyFont="1" applyBorder="1" applyAlignment="1">
      <alignment vertical="top"/>
    </xf>
    <xf numFmtId="164" fontId="2" fillId="0" borderId="13" xfId="0" applyNumberFormat="1" applyFont="1" applyBorder="1" applyAlignment="1">
      <alignment vertical="top"/>
    </xf>
    <xf numFmtId="164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66" fontId="2" fillId="0" borderId="14" xfId="0" applyNumberFormat="1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164" fontId="4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64" fontId="4" fillId="0" borderId="13" xfId="0" applyNumberFormat="1" applyFont="1" applyBorder="1" applyAlignment="1">
      <alignment vertical="top"/>
    </xf>
    <xf numFmtId="164" fontId="6" fillId="0" borderId="13" xfId="0" applyNumberFormat="1" applyFont="1" applyBorder="1" applyAlignment="1">
      <alignment vertical="top"/>
    </xf>
    <xf numFmtId="164" fontId="15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8" fillId="0" borderId="13" xfId="0" applyFont="1" applyBorder="1" applyAlignment="1">
      <alignment horizontal="left" vertical="top" wrapText="1"/>
    </xf>
    <xf numFmtId="164" fontId="4" fillId="0" borderId="13" xfId="0" applyNumberFormat="1" applyFont="1" applyBorder="1" applyAlignment="1">
      <alignment horizontal="right" vertical="top" wrapText="1"/>
    </xf>
    <xf numFmtId="164" fontId="8" fillId="0" borderId="13" xfId="0" applyNumberFormat="1" applyFont="1" applyBorder="1" applyAlignment="1">
      <alignment horizontal="right" vertical="top" wrapText="1"/>
    </xf>
    <xf numFmtId="164" fontId="12" fillId="0" borderId="13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166" fontId="2" fillId="0" borderId="13" xfId="0" applyNumberFormat="1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165" fontId="2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164" fontId="14" fillId="0" borderId="13" xfId="0" applyNumberFormat="1" applyFont="1" applyBorder="1" applyAlignment="1">
      <alignment horizontal="center" vertical="top"/>
    </xf>
    <xf numFmtId="49" fontId="9" fillId="0" borderId="13" xfId="0" applyNumberFormat="1" applyFont="1" applyBorder="1" applyAlignment="1">
      <alignment vertical="top"/>
    </xf>
    <xf numFmtId="49" fontId="14" fillId="0" borderId="13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4" xfId="0" applyFont="1" applyBorder="1"/>
    <xf numFmtId="0" fontId="1" fillId="0" borderId="7" xfId="0" applyFont="1" applyBorder="1"/>
    <xf numFmtId="0" fontId="17" fillId="0" borderId="0" xfId="0" applyFont="1" applyAlignment="1">
      <alignment horizontal="left" wrapText="1"/>
    </xf>
    <xf numFmtId="0" fontId="18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8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/>
    <xf numFmtId="49" fontId="1" fillId="0" borderId="8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9" xfId="0" applyFont="1" applyBorder="1"/>
    <xf numFmtId="0" fontId="4" fillId="0" borderId="14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9" xfId="0" applyFont="1" applyBorder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3"/>
  <sheetViews>
    <sheetView tabSelected="1" view="pageBreakPreview" topLeftCell="A18" zoomScale="130" zoomScaleNormal="100" zoomScaleSheetLayoutView="130" workbookViewId="0">
      <selection activeCell="B21" sqref="B21"/>
    </sheetView>
  </sheetViews>
  <sheetFormatPr defaultColWidth="14.42578125" defaultRowHeight="15" customHeight="1"/>
  <cols>
    <col min="1" max="1" width="6.85546875" style="31" customWidth="1"/>
    <col min="2" max="2" width="41.85546875" style="31" customWidth="1"/>
    <col min="3" max="3" width="15.5703125" style="31" customWidth="1"/>
    <col min="4" max="4" width="11" style="31" customWidth="1"/>
    <col min="5" max="5" width="10.7109375" style="31" customWidth="1"/>
    <col min="6" max="6" width="13.140625" style="31" customWidth="1"/>
    <col min="7" max="7" width="11.140625" style="31" customWidth="1"/>
    <col min="8" max="8" width="13" style="31" customWidth="1"/>
    <col min="9" max="9" width="10.7109375" style="31" customWidth="1"/>
    <col min="10" max="10" width="9.85546875" style="31" customWidth="1"/>
    <col min="11" max="11" width="10.7109375" style="31" customWidth="1"/>
    <col min="12" max="12" width="19" style="31" customWidth="1"/>
    <col min="13" max="13" width="13.5703125" style="31" customWidth="1"/>
    <col min="14" max="14" width="25.7109375" style="31" customWidth="1"/>
    <col min="15" max="34" width="8" style="31" customWidth="1"/>
    <col min="35" max="16384" width="14.42578125" style="31"/>
  </cols>
  <sheetData>
    <row r="1" spans="1:34" ht="25.5" customHeight="1">
      <c r="A1" s="1"/>
      <c r="B1" s="1"/>
      <c r="C1" s="1"/>
      <c r="D1" s="1"/>
      <c r="E1" s="1"/>
      <c r="F1" s="1"/>
      <c r="G1" s="1"/>
      <c r="H1" s="88" t="s">
        <v>60</v>
      </c>
      <c r="I1" s="88"/>
      <c r="J1" s="88"/>
      <c r="K1" s="88"/>
      <c r="M1" s="104"/>
      <c r="N1" s="9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45" customHeight="1">
      <c r="A2" s="1"/>
      <c r="B2" s="1"/>
      <c r="C2" s="1"/>
      <c r="D2" s="1"/>
      <c r="E2" s="1"/>
      <c r="F2" s="1"/>
      <c r="G2" s="1"/>
      <c r="H2" s="89" t="s">
        <v>64</v>
      </c>
      <c r="I2" s="89"/>
      <c r="J2" s="89"/>
      <c r="K2" s="89"/>
      <c r="L2" s="3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74.25" customHeight="1">
      <c r="A3" s="1"/>
      <c r="B3" s="1"/>
      <c r="C3" s="1"/>
      <c r="D3" s="1"/>
      <c r="E3" s="1"/>
      <c r="F3" s="1"/>
      <c r="G3" s="1"/>
      <c r="H3" s="88" t="s">
        <v>63</v>
      </c>
      <c r="I3" s="88"/>
      <c r="J3" s="88"/>
      <c r="K3" s="88"/>
      <c r="M3" s="104"/>
      <c r="N3" s="9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9.5" customHeight="1">
      <c r="A4" s="1"/>
      <c r="B4" s="105" t="s">
        <v>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8.75" customHeight="1">
      <c r="A5" s="1"/>
      <c r="B5" s="105" t="s">
        <v>1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9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2.75" customHeight="1">
      <c r="A7" s="85" t="s">
        <v>2</v>
      </c>
      <c r="B7" s="92" t="s">
        <v>3</v>
      </c>
      <c r="C7" s="32" t="s">
        <v>45</v>
      </c>
      <c r="D7" s="32"/>
      <c r="E7" s="95" t="s">
        <v>46</v>
      </c>
      <c r="F7" s="32"/>
      <c r="G7" s="32"/>
      <c r="H7" s="32"/>
      <c r="I7" s="32"/>
      <c r="J7" s="32"/>
      <c r="K7" s="32"/>
      <c r="L7" s="92" t="s">
        <v>4</v>
      </c>
      <c r="M7" s="92" t="s">
        <v>5</v>
      </c>
      <c r="N7" s="98" t="s">
        <v>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.75" customHeight="1">
      <c r="A8" s="86"/>
      <c r="B8" s="93"/>
      <c r="C8" s="3" t="s">
        <v>47</v>
      </c>
      <c r="D8" s="4">
        <v>44601</v>
      </c>
      <c r="E8" s="96"/>
      <c r="F8" s="47">
        <v>44632</v>
      </c>
      <c r="G8" s="5"/>
      <c r="H8" s="29">
        <v>44671</v>
      </c>
      <c r="I8" s="27"/>
      <c r="J8" s="33">
        <v>44679</v>
      </c>
      <c r="K8" s="27"/>
      <c r="L8" s="93"/>
      <c r="M8" s="93"/>
      <c r="N8" s="9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38.25" customHeight="1">
      <c r="A9" s="87"/>
      <c r="B9" s="94"/>
      <c r="C9" s="6" t="s">
        <v>48</v>
      </c>
      <c r="D9" s="7"/>
      <c r="E9" s="97"/>
      <c r="F9" s="8"/>
      <c r="G9" s="9" t="s">
        <v>46</v>
      </c>
      <c r="H9" s="28"/>
      <c r="I9" s="28" t="s">
        <v>46</v>
      </c>
      <c r="J9" s="28"/>
      <c r="K9" s="34" t="s">
        <v>46</v>
      </c>
      <c r="L9" s="94"/>
      <c r="M9" s="94"/>
      <c r="N9" s="10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8.75" customHeigh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/>
      <c r="I10" s="11"/>
      <c r="J10" s="11"/>
      <c r="K10" s="11"/>
      <c r="L10" s="11">
        <v>8</v>
      </c>
      <c r="M10" s="11">
        <v>9</v>
      </c>
      <c r="N10" s="12">
        <v>10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8.75" customHeight="1">
      <c r="A11" s="13">
        <v>1</v>
      </c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8.75" customHeight="1">
      <c r="A12" s="14" t="s">
        <v>8</v>
      </c>
      <c r="B12" s="15" t="s">
        <v>9</v>
      </c>
      <c r="C12" s="16">
        <v>975</v>
      </c>
      <c r="D12" s="16">
        <v>0</v>
      </c>
      <c r="E12" s="17">
        <f>E13+E14+E15+E16</f>
        <v>975</v>
      </c>
      <c r="F12" s="17">
        <v>0</v>
      </c>
      <c r="G12" s="17">
        <v>975</v>
      </c>
      <c r="H12" s="30">
        <v>0</v>
      </c>
      <c r="I12" s="30">
        <f t="shared" ref="I12:I38" si="0">G12+H12</f>
        <v>975</v>
      </c>
      <c r="J12" s="38">
        <v>-250</v>
      </c>
      <c r="K12" s="38">
        <v>725</v>
      </c>
      <c r="L12" s="18" t="s">
        <v>10</v>
      </c>
      <c r="M12" s="44">
        <v>44917</v>
      </c>
      <c r="N12" s="46" t="s">
        <v>11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8.75" customHeight="1">
      <c r="A13" s="19" t="s">
        <v>12</v>
      </c>
      <c r="B13" s="20" t="s">
        <v>49</v>
      </c>
      <c r="C13" s="21">
        <v>200</v>
      </c>
      <c r="D13" s="21">
        <v>0</v>
      </c>
      <c r="E13" s="22">
        <v>200</v>
      </c>
      <c r="F13" s="22">
        <v>0</v>
      </c>
      <c r="G13" s="22">
        <v>200</v>
      </c>
      <c r="H13" s="30">
        <v>0</v>
      </c>
      <c r="I13" s="30">
        <f t="shared" si="0"/>
        <v>200</v>
      </c>
      <c r="J13" s="30">
        <v>0</v>
      </c>
      <c r="K13" s="30">
        <v>200</v>
      </c>
      <c r="L13" s="18" t="s">
        <v>10</v>
      </c>
      <c r="M13" s="45">
        <v>44805</v>
      </c>
      <c r="N13" s="46" t="s">
        <v>11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8.75" customHeight="1">
      <c r="A14" s="19" t="s">
        <v>13</v>
      </c>
      <c r="B14" s="20" t="s">
        <v>50</v>
      </c>
      <c r="C14" s="21">
        <v>230</v>
      </c>
      <c r="D14" s="21">
        <v>0</v>
      </c>
      <c r="E14" s="22">
        <v>230</v>
      </c>
      <c r="F14" s="22">
        <v>0</v>
      </c>
      <c r="G14" s="22">
        <v>230</v>
      </c>
      <c r="H14" s="30">
        <v>0</v>
      </c>
      <c r="I14" s="30">
        <f t="shared" si="0"/>
        <v>230</v>
      </c>
      <c r="J14" s="30">
        <v>0</v>
      </c>
      <c r="K14" s="30">
        <v>230</v>
      </c>
      <c r="L14" s="18" t="s">
        <v>10</v>
      </c>
      <c r="M14" s="45">
        <v>44805</v>
      </c>
      <c r="N14" s="46" t="s">
        <v>11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8.75" customHeight="1">
      <c r="A15" s="19" t="s">
        <v>14</v>
      </c>
      <c r="B15" s="20" t="s">
        <v>51</v>
      </c>
      <c r="C15" s="21">
        <v>45</v>
      </c>
      <c r="D15" s="21">
        <v>0</v>
      </c>
      <c r="E15" s="22">
        <v>45</v>
      </c>
      <c r="F15" s="23">
        <v>150</v>
      </c>
      <c r="G15" s="23">
        <v>195</v>
      </c>
      <c r="H15" s="30">
        <v>0</v>
      </c>
      <c r="I15" s="30">
        <f t="shared" si="0"/>
        <v>195</v>
      </c>
      <c r="J15" s="30">
        <v>0</v>
      </c>
      <c r="K15" s="30">
        <v>195</v>
      </c>
      <c r="L15" s="18" t="s">
        <v>10</v>
      </c>
      <c r="M15" s="44">
        <v>44917</v>
      </c>
      <c r="N15" s="46" t="s">
        <v>11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1.75" customHeight="1">
      <c r="A16" s="37" t="s">
        <v>15</v>
      </c>
      <c r="B16" s="36" t="s">
        <v>52</v>
      </c>
      <c r="C16" s="21">
        <v>500</v>
      </c>
      <c r="D16" s="21">
        <v>0</v>
      </c>
      <c r="E16" s="22">
        <v>500</v>
      </c>
      <c r="F16" s="23">
        <v>-150</v>
      </c>
      <c r="G16" s="23">
        <v>350</v>
      </c>
      <c r="H16" s="30">
        <v>0</v>
      </c>
      <c r="I16" s="30">
        <f t="shared" si="0"/>
        <v>350</v>
      </c>
      <c r="J16" s="38">
        <v>-250</v>
      </c>
      <c r="K16" s="38">
        <v>100</v>
      </c>
      <c r="L16" s="18" t="s">
        <v>10</v>
      </c>
      <c r="M16" s="44">
        <v>44917</v>
      </c>
      <c r="N16" s="46" t="s">
        <v>11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51" customHeight="1">
      <c r="A17" s="19" t="s">
        <v>16</v>
      </c>
      <c r="B17" s="20" t="s">
        <v>17</v>
      </c>
      <c r="C17" s="48">
        <v>200</v>
      </c>
      <c r="D17" s="49">
        <v>-100</v>
      </c>
      <c r="E17" s="50">
        <v>100</v>
      </c>
      <c r="F17" s="51">
        <v>0</v>
      </c>
      <c r="G17" s="51">
        <v>100</v>
      </c>
      <c r="H17" s="52">
        <v>0</v>
      </c>
      <c r="I17" s="52">
        <f t="shared" si="0"/>
        <v>100</v>
      </c>
      <c r="J17" s="52">
        <v>0</v>
      </c>
      <c r="K17" s="52">
        <v>100</v>
      </c>
      <c r="L17" s="53" t="s">
        <v>10</v>
      </c>
      <c r="M17" s="54">
        <v>44671</v>
      </c>
      <c r="N17" s="55" t="s">
        <v>11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ht="37.5" customHeight="1">
      <c r="A18" s="19" t="s">
        <v>18</v>
      </c>
      <c r="B18" s="20" t="s">
        <v>19</v>
      </c>
      <c r="C18" s="48">
        <v>200</v>
      </c>
      <c r="D18" s="48">
        <v>0</v>
      </c>
      <c r="E18" s="51">
        <v>200</v>
      </c>
      <c r="F18" s="51">
        <v>0</v>
      </c>
      <c r="G18" s="51">
        <v>200</v>
      </c>
      <c r="H18" s="52">
        <v>0</v>
      </c>
      <c r="I18" s="52">
        <f t="shared" si="0"/>
        <v>200</v>
      </c>
      <c r="J18" s="52">
        <v>0</v>
      </c>
      <c r="K18" s="52">
        <v>200</v>
      </c>
      <c r="L18" s="53" t="s">
        <v>10</v>
      </c>
      <c r="M18" s="54">
        <v>44734</v>
      </c>
      <c r="N18" s="55" t="s">
        <v>11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50.25" customHeight="1">
      <c r="A19" s="19" t="s">
        <v>20</v>
      </c>
      <c r="B19" s="20" t="s">
        <v>21</v>
      </c>
      <c r="C19" s="48">
        <v>3800</v>
      </c>
      <c r="D19" s="48">
        <v>0</v>
      </c>
      <c r="E19" s="51">
        <v>3800</v>
      </c>
      <c r="F19" s="51">
        <v>0</v>
      </c>
      <c r="G19" s="51">
        <v>3800</v>
      </c>
      <c r="H19" s="52">
        <v>0</v>
      </c>
      <c r="I19" s="52">
        <f t="shared" si="0"/>
        <v>3800</v>
      </c>
      <c r="J19" s="52">
        <v>0</v>
      </c>
      <c r="K19" s="52">
        <v>3800</v>
      </c>
      <c r="L19" s="53" t="s">
        <v>10</v>
      </c>
      <c r="M19" s="54">
        <v>44701</v>
      </c>
      <c r="N19" s="55" t="s">
        <v>11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50.25" customHeight="1">
      <c r="A20" s="19" t="s">
        <v>22</v>
      </c>
      <c r="B20" s="20" t="s">
        <v>65</v>
      </c>
      <c r="C20" s="48">
        <v>600</v>
      </c>
      <c r="D20" s="49">
        <v>-100</v>
      </c>
      <c r="E20" s="50">
        <v>500</v>
      </c>
      <c r="F20" s="51">
        <v>0</v>
      </c>
      <c r="G20" s="51">
        <v>500</v>
      </c>
      <c r="H20" s="52">
        <v>0</v>
      </c>
      <c r="I20" s="52">
        <f t="shared" si="0"/>
        <v>500</v>
      </c>
      <c r="J20" s="52">
        <v>0</v>
      </c>
      <c r="K20" s="52">
        <v>500</v>
      </c>
      <c r="L20" s="53" t="s">
        <v>10</v>
      </c>
      <c r="M20" s="54">
        <v>44825</v>
      </c>
      <c r="N20" s="55" t="s">
        <v>11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8.75" customHeight="1">
      <c r="A21" s="14"/>
      <c r="B21" s="15" t="s">
        <v>23</v>
      </c>
      <c r="C21" s="56">
        <v>5775</v>
      </c>
      <c r="D21" s="57"/>
      <c r="E21" s="58">
        <f>E12+E17+E18+E19+E20</f>
        <v>5575</v>
      </c>
      <c r="F21" s="59"/>
      <c r="G21" s="51">
        <v>5575</v>
      </c>
      <c r="H21" s="52"/>
      <c r="I21" s="52">
        <f t="shared" si="0"/>
        <v>5575</v>
      </c>
      <c r="J21" s="52"/>
      <c r="K21" s="60">
        <v>5325</v>
      </c>
      <c r="L21" s="61"/>
      <c r="M21" s="61"/>
      <c r="N21" s="6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8.75" customHeight="1">
      <c r="A22" s="14"/>
      <c r="B22" s="25" t="s">
        <v>53</v>
      </c>
      <c r="C22" s="63"/>
      <c r="D22" s="63"/>
      <c r="E22" s="64">
        <v>-200</v>
      </c>
      <c r="F22" s="65"/>
      <c r="G22" s="66">
        <v>0</v>
      </c>
      <c r="H22" s="52"/>
      <c r="I22" s="52">
        <f t="shared" si="0"/>
        <v>0</v>
      </c>
      <c r="J22" s="52"/>
      <c r="K22" s="60">
        <v>-250</v>
      </c>
      <c r="L22" s="67"/>
      <c r="M22" s="67"/>
      <c r="N22" s="68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8.75" customHeight="1">
      <c r="A23" s="14"/>
      <c r="B23" s="40" t="s">
        <v>24</v>
      </c>
      <c r="C23" s="69"/>
      <c r="D23" s="69"/>
      <c r="E23" s="69"/>
      <c r="F23" s="69"/>
      <c r="G23" s="69"/>
      <c r="H23" s="70"/>
      <c r="I23" s="53"/>
      <c r="J23" s="71"/>
      <c r="K23" s="71"/>
      <c r="L23" s="69"/>
      <c r="M23" s="69"/>
      <c r="N23" s="7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83.25" customHeight="1">
      <c r="A24" s="19" t="s">
        <v>25</v>
      </c>
      <c r="B24" s="35" t="s">
        <v>59</v>
      </c>
      <c r="C24" s="48">
        <v>950</v>
      </c>
      <c r="D24" s="48">
        <v>0</v>
      </c>
      <c r="E24" s="51">
        <v>950</v>
      </c>
      <c r="F24" s="51">
        <v>0</v>
      </c>
      <c r="G24" s="51">
        <v>950</v>
      </c>
      <c r="H24" s="52">
        <v>0</v>
      </c>
      <c r="I24" s="52">
        <f t="shared" si="0"/>
        <v>950</v>
      </c>
      <c r="J24" s="52">
        <v>0</v>
      </c>
      <c r="K24" s="52">
        <v>950</v>
      </c>
      <c r="L24" s="53" t="s">
        <v>10</v>
      </c>
      <c r="M24" s="73">
        <v>44825</v>
      </c>
      <c r="N24" s="74" t="s">
        <v>11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83.25" customHeight="1">
      <c r="A25" s="19" t="s">
        <v>26</v>
      </c>
      <c r="B25" s="20" t="s">
        <v>54</v>
      </c>
      <c r="C25" s="48">
        <v>1760</v>
      </c>
      <c r="D25" s="48">
        <v>0</v>
      </c>
      <c r="E25" s="51">
        <v>1760</v>
      </c>
      <c r="F25" s="51">
        <v>0</v>
      </c>
      <c r="G25" s="51">
        <v>1760</v>
      </c>
      <c r="H25" s="52">
        <v>0</v>
      </c>
      <c r="I25" s="52">
        <f t="shared" si="0"/>
        <v>1760</v>
      </c>
      <c r="J25" s="52">
        <v>0</v>
      </c>
      <c r="K25" s="52">
        <v>1760</v>
      </c>
      <c r="L25" s="53" t="s">
        <v>10</v>
      </c>
      <c r="M25" s="73">
        <v>44825</v>
      </c>
      <c r="N25" s="74" t="s">
        <v>11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80.25" customHeight="1">
      <c r="A26" s="19" t="s">
        <v>27</v>
      </c>
      <c r="B26" s="20" t="s">
        <v>28</v>
      </c>
      <c r="C26" s="48">
        <v>810</v>
      </c>
      <c r="D26" s="48">
        <v>0</v>
      </c>
      <c r="E26" s="51">
        <v>810</v>
      </c>
      <c r="F26" s="51">
        <v>0</v>
      </c>
      <c r="G26" s="51">
        <v>810</v>
      </c>
      <c r="H26" s="52">
        <v>0</v>
      </c>
      <c r="I26" s="52">
        <f t="shared" si="0"/>
        <v>810</v>
      </c>
      <c r="J26" s="52">
        <v>0</v>
      </c>
      <c r="K26" s="52">
        <v>810</v>
      </c>
      <c r="L26" s="53" t="s">
        <v>10</v>
      </c>
      <c r="M26" s="73">
        <v>44825</v>
      </c>
      <c r="N26" s="74" t="s">
        <v>11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78" customHeight="1">
      <c r="A27" s="19" t="s">
        <v>29</v>
      </c>
      <c r="B27" s="76" t="s">
        <v>30</v>
      </c>
      <c r="C27" s="48">
        <v>599</v>
      </c>
      <c r="D27" s="48">
        <v>0</v>
      </c>
      <c r="E27" s="51">
        <v>599</v>
      </c>
      <c r="F27" s="51">
        <v>0</v>
      </c>
      <c r="G27" s="51">
        <v>599</v>
      </c>
      <c r="H27" s="52">
        <v>0</v>
      </c>
      <c r="I27" s="52">
        <f t="shared" si="0"/>
        <v>599</v>
      </c>
      <c r="J27" s="52">
        <v>0</v>
      </c>
      <c r="K27" s="52">
        <v>599</v>
      </c>
      <c r="L27" s="53" t="s">
        <v>10</v>
      </c>
      <c r="M27" s="73">
        <v>44825</v>
      </c>
      <c r="N27" s="74" t="s">
        <v>11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79.5" customHeight="1">
      <c r="A28" s="19" t="s">
        <v>31</v>
      </c>
      <c r="B28" s="20" t="s">
        <v>32</v>
      </c>
      <c r="C28" s="48">
        <v>97.62</v>
      </c>
      <c r="D28" s="48">
        <v>0</v>
      </c>
      <c r="E28" s="51">
        <v>97.62</v>
      </c>
      <c r="F28" s="51">
        <v>0</v>
      </c>
      <c r="G28" s="51">
        <v>97.62</v>
      </c>
      <c r="H28" s="52">
        <v>0</v>
      </c>
      <c r="I28" s="52">
        <f t="shared" si="0"/>
        <v>97.62</v>
      </c>
      <c r="J28" s="52">
        <v>0</v>
      </c>
      <c r="K28" s="52">
        <v>97.62</v>
      </c>
      <c r="L28" s="53" t="s">
        <v>10</v>
      </c>
      <c r="M28" s="73">
        <v>44692</v>
      </c>
      <c r="N28" s="74" t="s">
        <v>11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60" customHeight="1">
      <c r="A29" s="19" t="s">
        <v>33</v>
      </c>
      <c r="B29" s="76" t="s">
        <v>34</v>
      </c>
      <c r="C29" s="48">
        <v>4900</v>
      </c>
      <c r="D29" s="48">
        <v>0</v>
      </c>
      <c r="E29" s="51">
        <v>4900</v>
      </c>
      <c r="F29" s="51">
        <v>0</v>
      </c>
      <c r="G29" s="51">
        <v>4900</v>
      </c>
      <c r="H29" s="52">
        <v>0</v>
      </c>
      <c r="I29" s="52">
        <f t="shared" si="0"/>
        <v>4900</v>
      </c>
      <c r="J29" s="52">
        <v>0</v>
      </c>
      <c r="K29" s="52">
        <v>4900</v>
      </c>
      <c r="L29" s="53" t="s">
        <v>10</v>
      </c>
      <c r="M29" s="75">
        <v>44853</v>
      </c>
      <c r="N29" s="74" t="s">
        <v>11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63" customHeight="1">
      <c r="A30" s="19" t="s">
        <v>35</v>
      </c>
      <c r="B30" s="20" t="s">
        <v>36</v>
      </c>
      <c r="C30" s="48">
        <v>1827.394</v>
      </c>
      <c r="D30" s="48">
        <v>0</v>
      </c>
      <c r="E30" s="51">
        <v>1827.394</v>
      </c>
      <c r="F30" s="51">
        <v>0</v>
      </c>
      <c r="G30" s="51">
        <v>1827.394</v>
      </c>
      <c r="H30" s="52">
        <v>0</v>
      </c>
      <c r="I30" s="52">
        <f t="shared" si="0"/>
        <v>1827.394</v>
      </c>
      <c r="J30" s="52">
        <v>0</v>
      </c>
      <c r="K30" s="52">
        <v>1827.394</v>
      </c>
      <c r="L30" s="53" t="s">
        <v>10</v>
      </c>
      <c r="M30" s="73">
        <v>44825</v>
      </c>
      <c r="N30" s="74" t="s">
        <v>11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81" customHeight="1">
      <c r="A31" s="19" t="s">
        <v>37</v>
      </c>
      <c r="B31" s="76" t="s">
        <v>38</v>
      </c>
      <c r="C31" s="48">
        <v>817.24699999999996</v>
      </c>
      <c r="D31" s="48">
        <v>0</v>
      </c>
      <c r="E31" s="51">
        <v>817.24699999999996</v>
      </c>
      <c r="F31" s="51">
        <v>0</v>
      </c>
      <c r="G31" s="51">
        <v>817.24699999999996</v>
      </c>
      <c r="H31" s="52">
        <v>0</v>
      </c>
      <c r="I31" s="52">
        <f t="shared" si="0"/>
        <v>817.24699999999996</v>
      </c>
      <c r="J31" s="52">
        <v>0</v>
      </c>
      <c r="K31" s="52">
        <v>817.24699999999996</v>
      </c>
      <c r="L31" s="53" t="s">
        <v>10</v>
      </c>
      <c r="M31" s="73">
        <v>44704</v>
      </c>
      <c r="N31" s="74" t="s">
        <v>11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85.5" customHeight="1">
      <c r="A32" s="19" t="s">
        <v>39</v>
      </c>
      <c r="B32" s="76" t="s">
        <v>40</v>
      </c>
      <c r="C32" s="48">
        <v>49</v>
      </c>
      <c r="D32" s="48">
        <v>0</v>
      </c>
      <c r="E32" s="51">
        <v>49</v>
      </c>
      <c r="F32" s="51">
        <v>0</v>
      </c>
      <c r="G32" s="51">
        <v>49</v>
      </c>
      <c r="H32" s="52">
        <v>0</v>
      </c>
      <c r="I32" s="52">
        <f t="shared" si="0"/>
        <v>49</v>
      </c>
      <c r="J32" s="52">
        <v>0</v>
      </c>
      <c r="K32" s="52">
        <v>49</v>
      </c>
      <c r="L32" s="53" t="s">
        <v>10</v>
      </c>
      <c r="M32" s="73">
        <v>44680</v>
      </c>
      <c r="N32" s="74" t="s">
        <v>11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77.25" customHeight="1">
      <c r="A33" s="19" t="s">
        <v>41</v>
      </c>
      <c r="B33" s="76" t="s">
        <v>42</v>
      </c>
      <c r="C33" s="48">
        <v>900</v>
      </c>
      <c r="D33" s="48">
        <v>0</v>
      </c>
      <c r="E33" s="51">
        <v>900</v>
      </c>
      <c r="F33" s="51">
        <v>0</v>
      </c>
      <c r="G33" s="51">
        <v>900</v>
      </c>
      <c r="H33" s="52">
        <v>0</v>
      </c>
      <c r="I33" s="52">
        <f t="shared" si="0"/>
        <v>900</v>
      </c>
      <c r="J33" s="52">
        <v>0</v>
      </c>
      <c r="K33" s="52">
        <v>900</v>
      </c>
      <c r="L33" s="53" t="s">
        <v>10</v>
      </c>
      <c r="M33" s="73">
        <v>44825</v>
      </c>
      <c r="N33" s="74" t="s">
        <v>11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44" customHeight="1">
      <c r="A34" s="19" t="s">
        <v>55</v>
      </c>
      <c r="B34" s="76" t="s">
        <v>56</v>
      </c>
      <c r="C34" s="76"/>
      <c r="D34" s="56">
        <v>350</v>
      </c>
      <c r="E34" s="58">
        <v>350</v>
      </c>
      <c r="F34" s="51">
        <v>0</v>
      </c>
      <c r="G34" s="51">
        <v>350</v>
      </c>
      <c r="H34" s="52">
        <v>0</v>
      </c>
      <c r="I34" s="52">
        <f t="shared" si="0"/>
        <v>350</v>
      </c>
      <c r="J34" s="52">
        <v>0</v>
      </c>
      <c r="K34" s="52">
        <v>350</v>
      </c>
      <c r="L34" s="53" t="s">
        <v>10</v>
      </c>
      <c r="M34" s="73">
        <v>44643</v>
      </c>
      <c r="N34" s="74" t="s">
        <v>57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43" customFormat="1" ht="18.75" customHeight="1">
      <c r="A35" s="19"/>
      <c r="B35" s="41" t="s">
        <v>43</v>
      </c>
      <c r="C35" s="77">
        <v>12710.261</v>
      </c>
      <c r="D35" s="77"/>
      <c r="E35" s="78">
        <f>SUM(E24:E34)</f>
        <v>13060.260999999999</v>
      </c>
      <c r="F35" s="78"/>
      <c r="G35" s="78">
        <v>13060.261</v>
      </c>
      <c r="H35" s="79"/>
      <c r="I35" s="79">
        <f t="shared" si="0"/>
        <v>13060.261</v>
      </c>
      <c r="J35" s="79"/>
      <c r="K35" s="79">
        <v>13060.261</v>
      </c>
      <c r="L35" s="78"/>
      <c r="M35" s="78"/>
      <c r="N35" s="80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ht="18.75" customHeight="1">
      <c r="A36" s="14"/>
      <c r="B36" s="15" t="s">
        <v>53</v>
      </c>
      <c r="C36" s="57"/>
      <c r="D36" s="57"/>
      <c r="E36" s="58">
        <v>350</v>
      </c>
      <c r="F36" s="58"/>
      <c r="G36" s="58">
        <v>0</v>
      </c>
      <c r="H36" s="52"/>
      <c r="I36" s="52">
        <f t="shared" si="0"/>
        <v>0</v>
      </c>
      <c r="J36" s="52"/>
      <c r="K36" s="52">
        <v>0</v>
      </c>
      <c r="L36" s="61"/>
      <c r="M36" s="61"/>
      <c r="N36" s="8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8.75" customHeight="1">
      <c r="A37" s="14"/>
      <c r="B37" s="15" t="s">
        <v>58</v>
      </c>
      <c r="C37" s="57"/>
      <c r="D37" s="57"/>
      <c r="E37" s="58">
        <v>150</v>
      </c>
      <c r="F37" s="58"/>
      <c r="G37" s="58">
        <v>0</v>
      </c>
      <c r="H37" s="52"/>
      <c r="I37" s="52">
        <f t="shared" si="0"/>
        <v>0</v>
      </c>
      <c r="J37" s="52"/>
      <c r="K37" s="82">
        <v>-250</v>
      </c>
      <c r="L37" s="61"/>
      <c r="M37" s="61"/>
      <c r="N37" s="8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43" customFormat="1" ht="18.75" customHeight="1">
      <c r="A38" s="14"/>
      <c r="B38" s="41" t="s">
        <v>44</v>
      </c>
      <c r="C38" s="77">
        <v>18485.260999999999</v>
      </c>
      <c r="D38" s="77"/>
      <c r="E38" s="78">
        <f>E21+E35</f>
        <v>18635.260999999999</v>
      </c>
      <c r="F38" s="83"/>
      <c r="G38" s="78">
        <v>18635.260999999999</v>
      </c>
      <c r="H38" s="79"/>
      <c r="I38" s="79">
        <f t="shared" si="0"/>
        <v>18635.260999999999</v>
      </c>
      <c r="J38" s="79"/>
      <c r="K38" s="84">
        <v>18385.260999999999</v>
      </c>
      <c r="L38" s="78"/>
      <c r="M38" s="78"/>
      <c r="N38" s="80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:34" ht="18.75" customHeight="1">
      <c r="A39" s="2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8.75" customHeight="1">
      <c r="A40" s="26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.75" customHeight="1">
      <c r="A41" s="2"/>
      <c r="B41" s="2" t="s">
        <v>61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.75" customHeight="1">
      <c r="A42" s="2"/>
      <c r="B42" s="2" t="s">
        <v>62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spans="1:34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spans="1:34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spans="1:34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  <row r="1001" spans="1:34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</row>
    <row r="1002" spans="1:34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</row>
    <row r="1003" spans="1:34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</row>
  </sheetData>
  <mergeCells count="15">
    <mergeCell ref="A7:A9"/>
    <mergeCell ref="H1:K1"/>
    <mergeCell ref="H2:K2"/>
    <mergeCell ref="H3:K3"/>
    <mergeCell ref="B40:N40"/>
    <mergeCell ref="B7:B9"/>
    <mergeCell ref="E7:E9"/>
    <mergeCell ref="L7:L9"/>
    <mergeCell ref="M7:M9"/>
    <mergeCell ref="N7:N9"/>
    <mergeCell ref="B11:N11"/>
    <mergeCell ref="M1:N1"/>
    <mergeCell ref="M3:N3"/>
    <mergeCell ref="B4:N4"/>
    <mergeCell ref="B5:N5"/>
  </mergeCells>
  <pageMargins left="0.25" right="0.25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28042022_Виконком</vt:lpstr>
      <vt:lpstr>'28042022_Виконком'!Область_печати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ZDGromada-admin</cp:lastModifiedBy>
  <cp:lastPrinted>2022-04-29T12:22:16Z</cp:lastPrinted>
  <dcterms:created xsi:type="dcterms:W3CDTF">2021-11-10T12:11:01Z</dcterms:created>
  <dcterms:modified xsi:type="dcterms:W3CDTF">2022-06-20T13:31:56Z</dcterms:modified>
</cp:coreProperties>
</file>