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1760" firstSheet="4" activeTab="9"/>
  </bookViews>
  <sheets>
    <sheet name="12.12.2021" sheetId="1" r:id="rId1"/>
    <sheet name="09.02.2022" sheetId="2" r:id="rId2"/>
    <sheet name="12.03.22022" sheetId="3" r:id="rId3"/>
    <sheet name="20.04.2022 виконком" sheetId="4" r:id="rId4"/>
    <sheet name="2023" sheetId="9" r:id="rId5"/>
    <sheet name="10.02.2023" sheetId="10" r:id="rId6"/>
    <sheet name="01.03.2023" sheetId="11" r:id="rId7"/>
    <sheet name="15.03.2023" sheetId="12" r:id="rId8"/>
    <sheet name="24.03.2023" sheetId="13" r:id="rId9"/>
    <sheet name="17.05.2023" sheetId="14" r:id="rId10"/>
  </sheets>
  <calcPr calcId="162913"/>
</workbook>
</file>

<file path=xl/calcChain.xml><?xml version="1.0" encoding="utf-8"?>
<calcChain xmlns="http://schemas.openxmlformats.org/spreadsheetml/2006/main">
  <c r="M86" i="14"/>
  <c r="L88"/>
  <c r="L87"/>
  <c r="M30"/>
  <c r="M20"/>
  <c r="J87"/>
  <c r="H87"/>
  <c r="F87"/>
  <c r="D87"/>
  <c r="K86"/>
  <c r="I86"/>
  <c r="G86"/>
  <c r="E86"/>
  <c r="K30"/>
  <c r="I30"/>
  <c r="G30"/>
  <c r="E30"/>
  <c r="C30"/>
  <c r="H21"/>
  <c r="K20"/>
  <c r="I20"/>
  <c r="G20"/>
  <c r="E20"/>
  <c r="C20"/>
  <c r="K81" i="13"/>
  <c r="J82"/>
  <c r="K30"/>
  <c r="K20"/>
  <c r="H82"/>
  <c r="F82"/>
  <c r="D82"/>
  <c r="I81"/>
  <c r="G81"/>
  <c r="E81"/>
  <c r="I30"/>
  <c r="G30"/>
  <c r="E30"/>
  <c r="C30"/>
  <c r="H21"/>
  <c r="I20"/>
  <c r="G20"/>
  <c r="E20"/>
  <c r="C20"/>
  <c r="H21" i="12"/>
  <c r="I73"/>
  <c r="H74"/>
  <c r="I30"/>
  <c r="I20"/>
  <c r="F74"/>
  <c r="D74"/>
  <c r="G73"/>
  <c r="E73"/>
  <c r="G30"/>
  <c r="E30"/>
  <c r="C30"/>
  <c r="G20"/>
  <c r="E20"/>
  <c r="C20"/>
  <c r="G67" i="11"/>
  <c r="F68"/>
  <c r="G30"/>
  <c r="G20"/>
  <c r="E67"/>
  <c r="D68"/>
  <c r="E30"/>
  <c r="C30"/>
  <c r="E20"/>
  <c r="C20"/>
  <c r="E30" i="10"/>
  <c r="E20"/>
  <c r="E65"/>
  <c r="D66"/>
  <c r="C30"/>
  <c r="C20"/>
  <c r="C20" i="9"/>
  <c r="C30"/>
  <c r="I38" i="4"/>
  <c r="I37"/>
  <c r="I36"/>
  <c r="I35"/>
  <c r="E35"/>
  <c r="I34"/>
  <c r="I33"/>
  <c r="I32"/>
  <c r="I31"/>
  <c r="I30"/>
  <c r="I29"/>
  <c r="I28"/>
  <c r="I27"/>
  <c r="I26"/>
  <c r="I25"/>
  <c r="I24"/>
  <c r="I22"/>
  <c r="I21"/>
  <c r="I20"/>
  <c r="I19"/>
  <c r="I18"/>
  <c r="I17"/>
  <c r="I16"/>
  <c r="I15"/>
  <c r="I14"/>
  <c r="I13"/>
  <c r="I12"/>
  <c r="E12"/>
  <c r="E21"/>
  <c r="E38"/>
  <c r="E33" i="3"/>
  <c r="E10"/>
  <c r="E19"/>
  <c r="E36"/>
  <c r="C35" i="2"/>
  <c r="C12"/>
  <c r="C21"/>
  <c r="C33" i="1"/>
  <c r="C12"/>
  <c r="C21"/>
  <c r="C35"/>
  <c r="C38" i="2"/>
</calcChain>
</file>

<file path=xl/sharedStrings.xml><?xml version="1.0" encoding="utf-8"?>
<sst xmlns="http://schemas.openxmlformats.org/spreadsheetml/2006/main" count="1777" uniqueCount="209">
  <si>
    <t>Додаток 3</t>
  </si>
  <si>
    <t>до Програми</t>
  </si>
  <si>
    <t>Завдання та заходи до місцевої цільової програми</t>
  </si>
  <si>
    <t xml:space="preserve">розвитку дорожнього господарства Здолбунівської міської територіальної громади на 2022 рік </t>
  </si>
  <si>
    <t>№ з/п</t>
  </si>
  <si>
    <t>Перелік заходів програми</t>
  </si>
  <si>
    <t xml:space="preserve">Обсяги фінансування (вартість),  тис.грн., </t>
  </si>
  <si>
    <t>Джерела фінансування</t>
  </si>
  <si>
    <t>Орієнтовний строк виконання заходу</t>
  </si>
  <si>
    <t>Виконавець програми</t>
  </si>
  <si>
    <t>Розділ 1 Експлуатаційне утримання дорожнього господарства населених пунктів  Здолбунівської громади  в 2022 році</t>
  </si>
  <si>
    <t>1.1</t>
  </si>
  <si>
    <t>Утримання доріг :</t>
  </si>
  <si>
    <t>Місцевий бюджет</t>
  </si>
  <si>
    <t>КП Здолбунівське</t>
  </si>
  <si>
    <t>1.1.1</t>
  </si>
  <si>
    <t>- придбання солі</t>
  </si>
  <si>
    <t>1.1.2</t>
  </si>
  <si>
    <t>- придбання  піску</t>
  </si>
  <si>
    <t>1.1.3</t>
  </si>
  <si>
    <t>- придбання холодного асфальту</t>
  </si>
  <si>
    <t>1.1.4</t>
  </si>
  <si>
    <t>оплата транспортних послуг під час  обслуговування доріг в зимовий період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</si>
  <si>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</si>
  <si>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</si>
  <si>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</si>
  <si>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</si>
  <si>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</si>
  <si>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Експлуатаційне утримання дорожнього покриття та пішоходних доріжок (Поточний ремонт)</t>
  </si>
  <si>
    <t>1.5</t>
  </si>
  <si>
    <t>Відсипка та планування вулиць, в т.ч. придбання відсіву, щебеню та інших матеріалів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</si>
  <si>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</si>
  <si>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</si>
  <si>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2.1</t>
  </si>
  <si>
    <t>Капітальний ремонт дорожнього покриття частини вулиці Нової в м. Здолбунів в т. ч.коригування проектно-кошторисної документації</t>
  </si>
  <si>
    <t>2.2</t>
  </si>
  <si>
    <t>Капітальний ремонт пішохідної доріжки по вулиці Зеленій від 8 Березня до вул. Парковій в м. Здолбунів Рівненської області в т. ч коригування проектно-кошторисної документації</t>
  </si>
  <si>
    <t>2.3</t>
  </si>
  <si>
    <t xml:space="preserve">Капітальний ремонт дорожнього покриття вул. Львівської (від вул. Грушевського до вул. Словацького) в м. Здолбунів, в т.ч. коригування проектно-кошторисної документації </t>
  </si>
  <si>
    <t>2.4</t>
  </si>
  <si>
    <t xml:space="preserve">Капітальний ремонт дорожнього покриття  вулиці Садової та Нечуя-Левицького в м. Здолбунів в т. ч.коригування проектно-кошторисної документації  </t>
  </si>
  <si>
    <t>2.5</t>
  </si>
  <si>
    <t>Виготовлення проектно-кошторисної документації на капітальний ремонт частини  покриття по  вул. Старомильська в с.Новомильськ Рівненського  району Рівненської області</t>
  </si>
  <si>
    <t>2.6</t>
  </si>
  <si>
    <t>Капітальний ремонт частини покриття по вул. Старомильська в с. Новомильськ Рівненського району Рівненської області</t>
  </si>
  <si>
    <t>2.7</t>
  </si>
  <si>
    <t>Капітальний ремонт дорожнього покриття по вулиці Коперника (від пров.Паркова до вул. Берегової) в м.Здолбунів Рівненської області</t>
  </si>
  <si>
    <t>2.8</t>
  </si>
  <si>
    <t>Капітальний ремонт дорожнього покриття частини вулиці У.Кармелюка (від буд.№35 до вул.Я.Мудрого) та частини вул. Я.Мудрого в м.Здолбунів Рівненської області</t>
  </si>
  <si>
    <t>2.9</t>
  </si>
  <si>
    <t>Виготовлення проектно-кошторисної документації на капітальний ремонт дорожнього покриття по вул.Вишнева (від вул Паркова до вул.Чорновола) в м.Здолбунів Рівненської області</t>
  </si>
  <si>
    <t>2.10</t>
  </si>
  <si>
    <t>Капітальний ремонт дорожнього покриття по вул.Вишнева (від вул Паркова до вул.Чорновола) в м.Здолбунів Рівненської області</t>
  </si>
  <si>
    <t>Всього по розділу 2</t>
  </si>
  <si>
    <t>Зміни</t>
  </si>
  <si>
    <t>Всього по програмі</t>
  </si>
  <si>
    <t>Секретар міської ради                                                                                               Валентина КАПІТУЛА</t>
  </si>
  <si>
    <t>Додаток  3                                           до Програми</t>
  </si>
  <si>
    <t>придбання солі</t>
  </si>
  <si>
    <t>придбання  піску</t>
  </si>
  <si>
    <t>придбання холодного асфальту</t>
  </si>
  <si>
    <t>оплата транспортних послуг</t>
  </si>
  <si>
    <t>Зміни по розділу</t>
  </si>
  <si>
    <t>Капітальний ремонт дорожнього покриття по вулиці Зеленій від 8 Березня до вул. Парковій в м. Здолбунів Рівненської області в т. ч виготовлення проектно-кошторисної документації</t>
  </si>
  <si>
    <t>2.11</t>
  </si>
  <si>
    <t>Субвенція Рівненському обласному бюджету на виготовлення проектно-кошторисної документації на капітальний ремонт автомобільної дороги загального користування  місцевого значення О180803/М-06/-Глинськ-Здовбиця-Новосілки на ділянці км 16+800-км22+800, Рівненська область</t>
  </si>
  <si>
    <t>міська рада</t>
  </si>
  <si>
    <t>Зміни по програмі</t>
  </si>
  <si>
    <t>Додаток 2                                          до рішення Здолбунівської        міської ради                                                від 09.02.2022 № 1055</t>
  </si>
  <si>
    <t>Обсяги</t>
  </si>
  <si>
    <t>Всього</t>
  </si>
  <si>
    <t>фінансування</t>
  </si>
  <si>
    <t>(вартість), тис.грн.</t>
  </si>
  <si>
    <t>Міська рада</t>
  </si>
  <si>
    <t xml:space="preserve">Додаток 2                                                                                          до рішення виконавчого комітету Здолбунівської міської ради від 20.04.2022 № 72              </t>
  </si>
  <si>
    <t xml:space="preserve">"Додаток 2                                                                                                        до рішення Здолбунівської міської ради                                                               від 22.12.2021 №1017   </t>
  </si>
  <si>
    <t>Капітальний ремонт дорожнього покриття частини вулиці Нова(від буд.№106 до буд.№119) в м. Здолбунів в т. ч.виготовлення проектно-кошторисної документації</t>
  </si>
  <si>
    <t>Заступник міського голови з питань діялбності</t>
  </si>
  <si>
    <t>виконавчих органівради                                                                                                          Юрій СОСЮК</t>
  </si>
  <si>
    <t>Відсипка та планування вулиць, придбання відсіву, щебеню та інших матеріалів, в т.ч. транспортні послуги</t>
  </si>
  <si>
    <t>Експлуатаційне утримання 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(поточний ремонт)</t>
  </si>
  <si>
    <t>Капітальний ремонт дорожнього покриття  вулиці Нова (від буд.№106 до буд.№119) в м. Здолбунів в т. ч.виготовлення проектно-кошторисної документації</t>
  </si>
  <si>
    <t>Заступник міського голови з питань діяльності виконавчих органів ради</t>
  </si>
  <si>
    <t>Юрій СОСЮК</t>
  </si>
  <si>
    <t xml:space="preserve">Додаток 3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</si>
  <si>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2023 рік 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</si>
  <si>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</si>
  <si>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</si>
  <si>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</si>
  <si>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</si>
  <si>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</si>
  <si>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</si>
  <si>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</si>
  <si>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</si>
  <si>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</si>
  <si>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</si>
  <si>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</si>
  <si>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 xml:space="preserve">Розділ 3. Поточний ремонт дорожнього покриття в населених пунктах  Здолбунівської громади </t>
  </si>
  <si>
    <t>3.11</t>
  </si>
  <si>
    <t>3.12</t>
  </si>
  <si>
    <t>3.13</t>
  </si>
  <si>
    <t>3.14</t>
  </si>
  <si>
    <t>3.15</t>
  </si>
  <si>
    <t>3.16.</t>
  </si>
  <si>
    <t>3.17</t>
  </si>
  <si>
    <t>3.18</t>
  </si>
  <si>
    <t>3.19</t>
  </si>
  <si>
    <t>3.20</t>
  </si>
  <si>
    <t>3.21</t>
  </si>
  <si>
    <t>3.23</t>
  </si>
  <si>
    <t>3.24</t>
  </si>
  <si>
    <t>3.25</t>
  </si>
  <si>
    <t>3.26</t>
  </si>
  <si>
    <t>3.27</t>
  </si>
  <si>
    <t>3.28</t>
  </si>
  <si>
    <t>3.29</t>
  </si>
  <si>
    <t>3.30</t>
  </si>
  <si>
    <t>3.31.</t>
  </si>
  <si>
    <t>3.32</t>
  </si>
  <si>
    <t>Всього по розділу 3</t>
  </si>
  <si>
    <t>Секретар міської ради</t>
  </si>
  <si>
    <t>Валентина КАПІТУЛА</t>
  </si>
  <si>
    <t>КП "Здолбунівське"</t>
  </si>
  <si>
    <t>Виготовлення проєктно-кошторисної документації "Поточний ремонт вул. Шевченка в с.Орестів Рівненського району Рівненської області", в т.ч. експертиза</t>
  </si>
  <si>
    <t>Виготовлення проєктно-кошторисної документації "Поточний ремонт вул. Гранична в с.Богдашів Рівненського району Рівненської області", в тч.ч експертиза</t>
  </si>
  <si>
    <t>Виготовлення проєктно-кошторисної документації "Поточний ремонт вул.Незалежності в с. Ільпінь Рівненського району Рівненської області", в тому числі експертиза</t>
  </si>
  <si>
    <t>Виготовлення проєктно-кошторисної документації "Поточний ремонт вул. 8 Березня в с.Ільпінь Рівненського району Рівненської області", в т.ч. експертиза</t>
  </si>
  <si>
    <t>Виготовлення проєктно-кошторисної документації "Поточний ремонт вул.Хліборобів (на ділянці від буд.№1 до буд. №30) в с. Ільпінь Рівненського району Рівненської області", в т.ч. експертиза</t>
  </si>
  <si>
    <t xml:space="preserve">Виготовлення проєктно-кошторисної документації "Поточний ремонт вул. Віли I-IX в м. Здолбунів Рівненського району Рівненської області", в т. ч. експертиза </t>
  </si>
  <si>
    <t>Виготовлення проєктно-кошторисної документації "Поточний ремонт  вул. Гончара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</si>
  <si>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 Нова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</si>
  <si>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 Вишнева (від вул. Паркова до вул. Чорновола)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</si>
  <si>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 Садова та Нечуя Левицького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</si>
  <si>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вул. Вишнева в с.Степанівка  Рівненського району Рівненської області", в т.ч. експертиза</t>
  </si>
  <si>
    <t>Виготовлення проєктно-кошторисної документації "Поточний ремонт вул. Нова в с.Новомильськ  Рівненського району Рівненської області", в т.ч. експертиза</t>
  </si>
  <si>
    <t>Виготовлення проєктно-кошторисної документації "Поточний ремонт вул.Набережна  в с.Новомильськ Рівненського району Рівненської області", в т.ч. експертиза</t>
  </si>
  <si>
    <t>Виготовлення проєктно-кошторисної документації "Поточний ремонт вул. Томашівка в с. Копиткове   Рівненського району Рівненської області", в т.ч. експертиза</t>
  </si>
  <si>
    <t>Виготовлення проєктно-кошторисної документації "Поточний ремонт  вул. Вишнева в с. Копиткове  Рівненського району Рівненської області", в т.ч. експертиза</t>
  </si>
  <si>
    <t>Виготовлення проєктно-кошторисної документації "Поточний ремонт   вул. Шкільна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</si>
  <si>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вул.Кривий Кут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</si>
  <si>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 Коперника (від пров. Парковий до вул. Берегова) в м.Здолбунів  Рівненського району Рівненської області", в т.ч. експертиза</t>
  </si>
  <si>
    <t>Виготовлення проєктно-кошторисної документації "Поточний ремонт  пров. Комунальний в м.Здолбунів  Рівненського району Рівненської області", в т.ч. експертиза</t>
  </si>
  <si>
    <t>Виготовлення проєктно-кошторисної документації "Поточний ремонт вул. Зелена (від вул. Березнева до вул. Паркова)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</si>
  <si>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з влаштуванням тротуару частини  вул. Гетьмана Сагайдачного (від вул. Паркова до вул. Л.Українки) Рівненського району Рівненської області", в т.ч. експертиза</t>
  </si>
  <si>
    <t>Виготовлення проєктно-кошторисної документації "Поточний ремонт дорожнього покриття частини  вул. У.Кармелюка (від буд.№35 до вул.Я.Мудрого) та частини вул. Я.Мудрого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</si>
  <si>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вул. Шевченка (на ділянці від вул. Паркова до вул. Березнева)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</si>
  <si>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вул.Львівська в м.Здолбунів (від вул. Грушевського до вул.Словацького) Рівненського району Рівненської області", в т.ч. експертиза</t>
  </si>
  <si>
    <t>Виготовлення проєктно-кошторисної документації "Поточний ремонт  вул.Старомильська (на ділянці від вул. Міцкевича до дамби)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</si>
  <si>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вул.Мартинівка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</si>
  <si>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вул.Л.Українки (на ділянці від вул. Котляревського до кладовища) в с. Ільпінь  Рівненського району Рівненської області", в т.ч. експертиза</t>
  </si>
  <si>
    <t>3.22</t>
  </si>
  <si>
    <t>Виготовлення проєктно-кошторисної документації "Поточний ремонт   вул.Молодіжна в с.Копиткове  Рівненського району Рівненської області", в т.ч. експертиза</t>
  </si>
  <si>
    <t>Виготовлення проєктно-кошторисної документації "Поточний ремонт   вул.Загребельна в с.Копиткове  Рівненського району Рівненської області", в т.ч. експертиза</t>
  </si>
  <si>
    <t>Виготовлення проєктно-кошторисної документації "Поточний ремонт   вул.Набережна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</si>
  <si>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вул.Міщанська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</si>
  <si>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вул.Старомильська в с.Новомильськ  Рівненського району Рівненської області", в т.ч. експертиза</t>
  </si>
  <si>
    <t xml:space="preserve">Додаток  до рішення Здолбунівської     міської ради від 10.02.2023 №                        </t>
  </si>
  <si>
    <t>3.33</t>
  </si>
  <si>
    <t>Поточний ремонт вул. Гранична в с. Богдашів Рівненського району Рівненської області</t>
  </si>
  <si>
    <t>Виготовлення проєктно-кошторисної документації "Поточний ремонт вул. Гранична в с.Богдашів Рівненського району Рівненської області", в т.ч. експертиза</t>
  </si>
  <si>
    <t>Виготовлення проєктно-кошторисної документації "Поточний ремонт вул.Незалежності в с. Ільпінь Рівненського району Рівненської області", в т. ч. експертиза</t>
  </si>
  <si>
    <t>Виготовлення проєктно-кошторисної документації "Поточний ремонт вул. Вишиванка  та вул. Заводська на ділянці від перехрестя з вул. Вишиванка до межі з с. Ільпінь, с. Кошатів  Рівненського району Рівненської області", в т.ч. експертиза</t>
  </si>
  <si>
    <t>3.34</t>
  </si>
  <si>
    <t>Поточний ремонт вул. Вишиванка  та вул. Заводська на ділянці від перехрестя з вул. Вишиванка до межі з с. Ільпінь, с. Кошатів  Рівненського району Рівненської області</t>
  </si>
  <si>
    <t xml:space="preserve">Додаток  до рішення Здолбунівської     міської ради від 15.03.2023 №                        </t>
  </si>
  <si>
    <t>3.35</t>
  </si>
  <si>
    <t>3.36</t>
  </si>
  <si>
    <t>Виготовлення проєктно-кошторисної документації "Поточний ремонт вул. Польова в м.Здолбунів Рівненського району Рівненської області", в т.ч. експертиза</t>
  </si>
  <si>
    <t>3.37</t>
  </si>
  <si>
    <t>Виготовлення проєктно-кошторисної документації "Поточний ремонт вул. Бориса Тена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</si>
  <si>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вул. Івасюка в м.Здолбунів Рівненського району Рівненської області", в т.ч. експертиза</t>
  </si>
  <si>
    <t>3.39</t>
  </si>
  <si>
    <t>Поточний ремонт вул. Незалежності в с. Ільпінь Рівненського району Рівненськоїх області</t>
  </si>
  <si>
    <t>3.38</t>
  </si>
  <si>
    <t>3.40</t>
  </si>
  <si>
    <t>Поточний ремонт вул. Шевченка в с. Орестів Рівненського району Рівненської області</t>
  </si>
  <si>
    <t>Виготовлення проєктно-кошторисної документації "Поточний ремонт провулок Марка Безручка в м.Здолбунів Рівненського району Рівненської області", в т.ч. експертиза</t>
  </si>
  <si>
    <t xml:space="preserve">Додаток  до рішення Здолбунівської     міської ради від 28.03.2023 №                        </t>
  </si>
  <si>
    <t xml:space="preserve">Виготовлення проєктно-кошторисної документації "Поточний ремонт вул. Віли 2 в м. Здолбунів Рівненського району Рівненської області", в т. ч. експертиза </t>
  </si>
  <si>
    <t>3.41</t>
  </si>
  <si>
    <t>Виготовлення проєктно-кошторисної документації "Поточний ремонт вул. Віли 3 в м.Здолбунів Рівненського району Рівненської області", в т.ч. експертиза</t>
  </si>
  <si>
    <t>3.42</t>
  </si>
  <si>
    <t>Виготовлення проєктно-кошторисної документації "Поточний ремонт вул. Віли 5 в м.Здолбунів Рівненського району Рівненської області", в т.ч. експертиза</t>
  </si>
  <si>
    <t>3.43</t>
  </si>
  <si>
    <t>Виготовлення проєктно-кошторисної документації "Поточний ремонт вул. Віли 6 в м.Здолбунів Рівненського району Рівненської області", в т.ч. експертиза</t>
  </si>
  <si>
    <t>3.44</t>
  </si>
  <si>
    <t>Виготовлення проєктно-кошторисної документації "Поточний ремонт вул. Віли 8 в м.Здолбунів Рівненського району Рівненської області", в т.ч. експертиза</t>
  </si>
  <si>
    <t>3.45</t>
  </si>
  <si>
    <t>Виготовлення проєктно-кошторисної документації "Поточний ремонт вул. Віли 9 в м.Здолбунів Рівненського району Рівненської області", в т.ч. експертиза</t>
  </si>
  <si>
    <t>3.46</t>
  </si>
  <si>
    <t>3.47</t>
  </si>
  <si>
    <t>3.48</t>
  </si>
  <si>
    <t>Поточний ремонт вул. Шевченка (на ділянці від вул. Паркова до вул. Березнева) в м. Здолбунів Рівненської області</t>
  </si>
  <si>
    <t>Поточний ремонт вул. Гончара в м. Здолбунів Рівненського району Рівненської області</t>
  </si>
  <si>
    <t>Поточний ремонт вул. Хліборобів (на ділянці від буд. №1 до буд. №30Е) в с. Ільпінь Рівненського району Рівненської області</t>
  </si>
  <si>
    <t>Розділ 1 Експлуатаційне утримання дорожнього господарства населених пунктів  Здолбунівської громади  в 2023 році</t>
  </si>
  <si>
    <t>Вигото+B73:M80влення проєктно-кошторисної документації "Поточний ремонт вул. Віли 3 в м.Здолбунів Рівненського району Рівненської області", в т.ч. експертиза</t>
  </si>
  <si>
    <r>
      <t>Поточний ремонт вул. Хліборобів (на ділянці від буд. №1 до буд. №30Е) в с. Ільпінь Рівненського району Рівненської області (</t>
    </r>
    <r>
      <rPr>
        <sz val="10"/>
        <color indexed="10"/>
        <rFont val="Times New Roman"/>
        <family val="1"/>
        <charset val="204"/>
      </rPr>
      <t>технічний нагляд</t>
    </r>
    <r>
      <rPr>
        <sz val="10"/>
        <color indexed="8"/>
        <rFont val="Times New Roman"/>
        <family val="1"/>
        <charset val="204"/>
      </rPr>
      <t>)</t>
    </r>
  </si>
  <si>
    <t>3.49</t>
  </si>
  <si>
    <t>3.50</t>
  </si>
  <si>
    <t>3.51.</t>
  </si>
  <si>
    <t>3.52</t>
  </si>
  <si>
    <t>3.53</t>
  </si>
  <si>
    <t>Поточний ремонт вул. Набережна в с.Новомильськ Рівненського району</t>
  </si>
  <si>
    <t>Поточний ремонт вул. Нова в с.Новомильськ Рівненського району Рівненської області</t>
  </si>
  <si>
    <t>Поточний ремонт вул. Зелена (від вул. Березнева до вул. Паркова)в м.Здолбунів Рівненського району Рівненської області</t>
  </si>
  <si>
    <t>Виготовлення проєктно-кошторисної документації "Поточний ремонт з влаштуванням тротуару частини  вул. Гетьмана Сагайдачного (від вул. Паркова до вул. Л.Українки) в м.Здолбунів Рівненського району Рівненської області", в т.ч. експертиза</t>
  </si>
  <si>
    <t>Поточний ремонт вул. Старомильська в с.Новомильськ Рівненського району Рівненської області</t>
  </si>
  <si>
    <t>Поточний ремонт вул. Старомильська (на ділянці від вул. Міцкевича до дамби) в м.Здолбунів Рівненського району Рівненської оласті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</si>
</sst>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0.000"/>
    <numFmt numFmtId="165" formatCode="d\.m\.yyyy"/>
    <numFmt numFmtId="166" formatCode="dd\.mm\.yyyy"/>
    <numFmt numFmtId="167" formatCode="0.0"/>
  </numFmts>
  <fonts count="41">
    <font>
      <sz val="10"/>
      <color rgb="FF000000"/>
      <name val="Arimo"/>
    </font>
    <font>
      <sz val="14"/>
      <color indexed="8"/>
      <name val="Times New Roman"/>
    </font>
    <font>
      <b/>
      <sz val="14"/>
      <color indexed="8"/>
      <name val="Times New Roman"/>
    </font>
    <font>
      <sz val="11"/>
      <color indexed="8"/>
      <name val="Times New Roman"/>
    </font>
    <font>
      <sz val="10"/>
      <name val="Arimo"/>
    </font>
    <font>
      <b/>
      <sz val="11"/>
      <color indexed="8"/>
      <name val="Times New Roman"/>
    </font>
    <font>
      <sz val="11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u/>
      <sz val="12"/>
      <color indexed="10"/>
      <name val="Times New Roman"/>
    </font>
    <font>
      <b/>
      <u/>
      <sz val="12"/>
      <color indexed="10"/>
      <name val="Times New Roman"/>
    </font>
    <font>
      <u/>
      <sz val="12"/>
      <color indexed="8"/>
      <name val="Times New Roman"/>
    </font>
    <font>
      <b/>
      <u/>
      <sz val="12"/>
      <color indexed="10"/>
      <name val="Times New Roman"/>
    </font>
    <font>
      <b/>
      <u/>
      <sz val="12"/>
      <color indexed="10"/>
      <name val="Times New Roman"/>
    </font>
    <font>
      <b/>
      <u/>
      <sz val="12"/>
      <color indexed="10"/>
      <name val="Times New Roman"/>
    </font>
    <font>
      <sz val="12"/>
      <color indexed="10"/>
      <name val="Times New Roman"/>
    </font>
    <font>
      <b/>
      <sz val="12"/>
      <color indexed="10"/>
      <name val="Times New Roman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</font>
    <font>
      <sz val="10"/>
      <color indexed="8"/>
      <name val="Arimo"/>
    </font>
    <font>
      <sz val="10"/>
      <color indexed="8"/>
      <name val="Times New Roman"/>
      <family val="1"/>
      <charset val="204"/>
    </font>
    <font>
      <b/>
      <u/>
      <sz val="12"/>
      <color indexed="8"/>
      <name val="Times New Roman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40" fillId="0" borderId="0"/>
    <xf numFmtId="43" fontId="28" fillId="0" borderId="0" applyFont="0" applyFill="0" applyBorder="0" applyAlignment="0" applyProtection="0"/>
  </cellStyleXfs>
  <cellXfs count="28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164" fontId="5" fillId="0" borderId="4" xfId="0" applyNumberFormat="1" applyFont="1" applyBorder="1"/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164" fontId="3" fillId="0" borderId="4" xfId="0" applyNumberFormat="1" applyFont="1" applyBorder="1"/>
    <xf numFmtId="0" fontId="3" fillId="0" borderId="4" xfId="0" applyFont="1" applyBorder="1"/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64" fontId="6" fillId="0" borderId="4" xfId="0" applyNumberFormat="1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49" fontId="1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164" fontId="9" fillId="0" borderId="4" xfId="0" applyNumberFormat="1" applyFont="1" applyBorder="1"/>
    <xf numFmtId="0" fontId="7" fillId="0" borderId="4" xfId="0" applyFont="1" applyBorder="1" applyAlignment="1">
      <alignment horizontal="center" vertical="center"/>
    </xf>
    <xf numFmtId="165" fontId="9" fillId="0" borderId="4" xfId="0" applyNumberFormat="1" applyFont="1" applyBorder="1" applyAlignment="1"/>
    <xf numFmtId="0" fontId="9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164" fontId="7" fillId="0" borderId="4" xfId="0" applyNumberFormat="1" applyFont="1" applyBorder="1"/>
    <xf numFmtId="166" fontId="7" fillId="0" borderId="4" xfId="0" applyNumberFormat="1" applyFont="1" applyBorder="1" applyAlignment="1"/>
    <xf numFmtId="165" fontId="7" fillId="0" borderId="4" xfId="0" applyNumberFormat="1" applyFont="1" applyBorder="1" applyAlignment="1"/>
    <xf numFmtId="49" fontId="1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165" fontId="12" fillId="0" borderId="4" xfId="0" applyNumberFormat="1" applyFont="1" applyBorder="1" applyAlignment="1"/>
    <xf numFmtId="164" fontId="13" fillId="0" borderId="4" xfId="0" applyNumberFormat="1" applyFont="1" applyBorder="1"/>
    <xf numFmtId="0" fontId="14" fillId="0" borderId="4" xfId="0" applyFont="1" applyBorder="1" applyAlignment="1">
      <alignment horizontal="center" vertical="center"/>
    </xf>
    <xf numFmtId="166" fontId="15" fillId="0" borderId="4" xfId="0" applyNumberFormat="1" applyFont="1" applyBorder="1" applyAlignment="1"/>
    <xf numFmtId="0" fontId="16" fillId="0" borderId="0" xfId="0" applyFont="1"/>
    <xf numFmtId="0" fontId="9" fillId="0" borderId="4" xfId="0" applyFont="1" applyBorder="1"/>
    <xf numFmtId="0" fontId="7" fillId="0" borderId="4" xfId="0" applyFont="1" applyBorder="1"/>
    <xf numFmtId="0" fontId="17" fillId="0" borderId="4" xfId="0" applyFont="1" applyBorder="1" applyAlignment="1">
      <alignment horizontal="left" wrapText="1"/>
    </xf>
    <xf numFmtId="164" fontId="17" fillId="0" borderId="4" xfId="0" applyNumberFormat="1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167" fontId="7" fillId="0" borderId="4" xfId="0" applyNumberFormat="1" applyFont="1" applyBorder="1"/>
    <xf numFmtId="49" fontId="17" fillId="0" borderId="4" xfId="0" applyNumberFormat="1" applyFont="1" applyBorder="1" applyAlignment="1">
      <alignment horizontal="center" vertical="center"/>
    </xf>
    <xf numFmtId="167" fontId="17" fillId="0" borderId="4" xfId="0" applyNumberFormat="1" applyFont="1" applyBorder="1"/>
    <xf numFmtId="0" fontId="17" fillId="0" borderId="4" xfId="0" applyFont="1" applyBorder="1" applyAlignment="1">
      <alignment horizontal="center" vertical="center"/>
    </xf>
    <xf numFmtId="166" fontId="17" fillId="0" borderId="4" xfId="0" applyNumberFormat="1" applyFont="1" applyBorder="1" applyAlignment="1"/>
    <xf numFmtId="166" fontId="9" fillId="0" borderId="4" xfId="0" applyNumberFormat="1" applyFont="1" applyBorder="1" applyAlignment="1"/>
    <xf numFmtId="0" fontId="7" fillId="0" borderId="4" xfId="0" applyFont="1" applyBorder="1" applyAlignment="1"/>
    <xf numFmtId="164" fontId="9" fillId="0" borderId="4" xfId="0" applyNumberFormat="1" applyFont="1" applyBorder="1" applyAlignment="1"/>
    <xf numFmtId="49" fontId="7" fillId="0" borderId="0" xfId="0" applyNumberFormat="1" applyFont="1"/>
    <xf numFmtId="0" fontId="10" fillId="0" borderId="4" xfId="0" applyFont="1" applyBorder="1" applyAlignment="1">
      <alignment wrapText="1"/>
    </xf>
    <xf numFmtId="0" fontId="4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/>
    <xf numFmtId="0" fontId="4" fillId="0" borderId="6" xfId="0" applyFont="1" applyBorder="1" applyAlignment="1">
      <alignment horizontal="right" vertical="top"/>
    </xf>
    <xf numFmtId="1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164" fontId="9" fillId="0" borderId="4" xfId="0" applyNumberFormat="1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165" fontId="18" fillId="0" borderId="4" xfId="0" applyNumberFormat="1" applyFont="1" applyBorder="1" applyAlignment="1"/>
    <xf numFmtId="0" fontId="1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wrapText="1"/>
    </xf>
    <xf numFmtId="164" fontId="19" fillId="0" borderId="4" xfId="0" applyNumberFormat="1" applyFont="1" applyBorder="1"/>
    <xf numFmtId="49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wrapText="1"/>
    </xf>
    <xf numFmtId="164" fontId="18" fillId="0" borderId="4" xfId="0" applyNumberFormat="1" applyFont="1" applyBorder="1" applyAlignment="1">
      <alignment wrapText="1"/>
    </xf>
    <xf numFmtId="164" fontId="18" fillId="0" borderId="4" xfId="0" applyNumberFormat="1" applyFont="1" applyBorder="1"/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166" fontId="18" fillId="0" borderId="4" xfId="0" applyNumberFormat="1" applyFont="1" applyBorder="1" applyAlignment="1"/>
    <xf numFmtId="164" fontId="20" fillId="0" borderId="4" xfId="0" applyNumberFormat="1" applyFont="1" applyBorder="1" applyAlignment="1">
      <alignment wrapText="1"/>
    </xf>
    <xf numFmtId="164" fontId="20" fillId="0" borderId="4" xfId="0" applyNumberFormat="1" applyFont="1" applyBorder="1"/>
    <xf numFmtId="164" fontId="20" fillId="0" borderId="4" xfId="0" applyNumberFormat="1" applyFont="1" applyBorder="1" applyAlignment="1">
      <alignment horizontal="right" wrapText="1"/>
    </xf>
    <xf numFmtId="164" fontId="17" fillId="0" borderId="4" xfId="0" applyNumberFormat="1" applyFont="1" applyBorder="1" applyAlignment="1">
      <alignment horizontal="right" wrapText="1"/>
    </xf>
    <xf numFmtId="164" fontId="10" fillId="0" borderId="4" xfId="0" applyNumberFormat="1" applyFont="1" applyBorder="1"/>
    <xf numFmtId="0" fontId="9" fillId="0" borderId="9" xfId="0" applyFont="1" applyBorder="1" applyAlignment="1">
      <alignment horizontal="left" wrapText="1"/>
    </xf>
    <xf numFmtId="0" fontId="7" fillId="0" borderId="0" xfId="0" applyFont="1" applyBorder="1"/>
    <xf numFmtId="0" fontId="0" fillId="0" borderId="10" xfId="0" applyFont="1" applyBorder="1" applyAlignment="1"/>
    <xf numFmtId="0" fontId="7" fillId="0" borderId="0" xfId="0" applyFont="1" applyAlignment="1">
      <alignment horizontal="center" vertical="center" wrapText="1"/>
    </xf>
    <xf numFmtId="0" fontId="7" fillId="0" borderId="10" xfId="0" applyFont="1" applyBorder="1"/>
    <xf numFmtId="49" fontId="7" fillId="0" borderId="7" xfId="0" applyNumberFormat="1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/>
    </xf>
    <xf numFmtId="14" fontId="23" fillId="0" borderId="5" xfId="0" applyNumberFormat="1" applyFont="1" applyBorder="1"/>
    <xf numFmtId="49" fontId="23" fillId="0" borderId="5" xfId="0" applyNumberFormat="1" applyFont="1" applyBorder="1"/>
    <xf numFmtId="14" fontId="24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right" vertical="top"/>
    </xf>
    <xf numFmtId="49" fontId="23" fillId="0" borderId="6" xfId="0" applyNumberFormat="1" applyFont="1" applyBorder="1" applyAlignment="1">
      <alignment horizontal="center"/>
    </xf>
    <xf numFmtId="49" fontId="23" fillId="0" borderId="6" xfId="0" applyNumberFormat="1" applyFont="1" applyBorder="1"/>
    <xf numFmtId="49" fontId="23" fillId="0" borderId="6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/>
    <xf numFmtId="0" fontId="7" fillId="0" borderId="12" xfId="0" applyFont="1" applyBorder="1" applyAlignment="1">
      <alignment horizontal="center" vertical="center"/>
    </xf>
    <xf numFmtId="166" fontId="7" fillId="0" borderId="4" xfId="0" applyNumberFormat="1" applyFont="1" applyBorder="1"/>
    <xf numFmtId="164" fontId="25" fillId="0" borderId="4" xfId="0" applyNumberFormat="1" applyFont="1" applyBorder="1"/>
    <xf numFmtId="0" fontId="7" fillId="0" borderId="12" xfId="0" applyFont="1" applyBorder="1"/>
    <xf numFmtId="164" fontId="9" fillId="0" borderId="4" xfId="0" applyNumberFormat="1" applyFont="1" applyBorder="1" applyAlignment="1">
      <alignment horizontal="right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16" fillId="0" borderId="4" xfId="0" applyFont="1" applyBorder="1" applyAlignment="1">
      <alignment wrapText="1"/>
    </xf>
    <xf numFmtId="49" fontId="9" fillId="0" borderId="4" xfId="0" applyNumberFormat="1" applyFont="1" applyBorder="1"/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0" fontId="9" fillId="0" borderId="12" xfId="0" applyFont="1" applyBorder="1"/>
    <xf numFmtId="49" fontId="9" fillId="0" borderId="4" xfId="0" applyNumberFormat="1" applyFont="1" applyBorder="1" applyAlignment="1">
      <alignment wrapText="1"/>
    </xf>
    <xf numFmtId="49" fontId="10" fillId="0" borderId="4" xfId="0" applyNumberFormat="1" applyFont="1" applyBorder="1"/>
    <xf numFmtId="0" fontId="9" fillId="0" borderId="14" xfId="0" applyFont="1" applyBorder="1"/>
    <xf numFmtId="0" fontId="9" fillId="0" borderId="15" xfId="0" applyFont="1" applyBorder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24" fillId="0" borderId="0" xfId="0" applyFont="1"/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right" vertical="top"/>
    </xf>
    <xf numFmtId="0" fontId="24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49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wrapText="1"/>
    </xf>
    <xf numFmtId="0" fontId="24" fillId="0" borderId="4" xfId="0" applyFont="1" applyBorder="1" applyAlignment="1">
      <alignment horizontal="center" vertical="center"/>
    </xf>
    <xf numFmtId="165" fontId="24" fillId="0" borderId="4" xfId="0" applyNumberFormat="1" applyFont="1" applyBorder="1"/>
    <xf numFmtId="4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wrapText="1"/>
    </xf>
    <xf numFmtId="0" fontId="27" fillId="0" borderId="4" xfId="0" applyFont="1" applyBorder="1"/>
    <xf numFmtId="0" fontId="24" fillId="0" borderId="4" xfId="0" applyFont="1" applyBorder="1"/>
    <xf numFmtId="0" fontId="29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27" fillId="0" borderId="8" xfId="0" applyFont="1" applyBorder="1" applyAlignment="1">
      <alignment horizontal="left" wrapText="1"/>
    </xf>
    <xf numFmtId="0" fontId="27" fillId="0" borderId="9" xfId="0" applyFont="1" applyBorder="1" applyAlignment="1">
      <alignment horizontal="left" wrapText="1"/>
    </xf>
    <xf numFmtId="0" fontId="27" fillId="0" borderId="16" xfId="0" applyFont="1" applyBorder="1" applyAlignment="1">
      <alignment horizontal="left" wrapText="1"/>
    </xf>
    <xf numFmtId="0" fontId="31" fillId="0" borderId="0" xfId="0" applyFont="1"/>
    <xf numFmtId="0" fontId="24" fillId="0" borderId="7" xfId="0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wrapText="1"/>
    </xf>
    <xf numFmtId="164" fontId="30" fillId="0" borderId="4" xfId="0" applyNumberFormat="1" applyFont="1" applyBorder="1" applyAlignment="1">
      <alignment horizontal="center"/>
    </xf>
    <xf numFmtId="164" fontId="27" fillId="0" borderId="4" xfId="0" applyNumberFormat="1" applyFont="1" applyBorder="1" applyAlignment="1">
      <alignment wrapText="1"/>
    </xf>
    <xf numFmtId="0" fontId="30" fillId="0" borderId="8" xfId="0" applyFont="1" applyBorder="1" applyAlignment="1">
      <alignment wrapText="1"/>
    </xf>
    <xf numFmtId="0" fontId="24" fillId="0" borderId="8" xfId="0" applyFont="1" applyBorder="1" applyAlignment="1">
      <alignment wrapText="1"/>
    </xf>
    <xf numFmtId="0" fontId="24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left" wrapText="1"/>
    </xf>
    <xf numFmtId="164" fontId="0" fillId="0" borderId="18" xfId="0" applyNumberFormat="1" applyBorder="1" applyAlignment="1">
      <alignment horizontal="center"/>
    </xf>
    <xf numFmtId="0" fontId="27" fillId="0" borderId="8" xfId="0" applyFont="1" applyBorder="1" applyAlignment="1">
      <alignment wrapText="1"/>
    </xf>
    <xf numFmtId="0" fontId="27" fillId="0" borderId="16" xfId="0" applyFont="1" applyBorder="1"/>
    <xf numFmtId="164" fontId="30" fillId="0" borderId="2" xfId="0" applyNumberFormat="1" applyFont="1" applyBorder="1" applyAlignment="1">
      <alignment horizontal="center"/>
    </xf>
    <xf numFmtId="164" fontId="27" fillId="0" borderId="6" xfId="0" applyNumberFormat="1" applyFont="1" applyBorder="1" applyAlignment="1">
      <alignment wrapText="1"/>
    </xf>
    <xf numFmtId="164" fontId="30" fillId="0" borderId="18" xfId="0" applyNumberFormat="1" applyFont="1" applyBorder="1" applyAlignment="1">
      <alignment horizontal="center"/>
    </xf>
    <xf numFmtId="164" fontId="32" fillId="0" borderId="18" xfId="0" applyNumberFormat="1" applyFont="1" applyBorder="1" applyAlignment="1">
      <alignment wrapText="1"/>
    </xf>
    <xf numFmtId="0" fontId="29" fillId="0" borderId="18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14" fontId="24" fillId="0" borderId="5" xfId="0" applyNumberFormat="1" applyFont="1" applyBorder="1" applyAlignment="1">
      <alignment horizontal="center"/>
    </xf>
    <xf numFmtId="0" fontId="33" fillId="0" borderId="4" xfId="0" applyFont="1" applyBorder="1" applyAlignment="1">
      <alignment wrapText="1"/>
    </xf>
    <xf numFmtId="164" fontId="33" fillId="0" borderId="4" xfId="0" applyNumberFormat="1" applyFont="1" applyBorder="1" applyAlignment="1">
      <alignment wrapText="1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wrapText="1"/>
    </xf>
    <xf numFmtId="0" fontId="24" fillId="0" borderId="4" xfId="0" applyFont="1" applyBorder="1" applyAlignment="1">
      <alignment vertical="center"/>
    </xf>
    <xf numFmtId="164" fontId="33" fillId="0" borderId="4" xfId="0" applyNumberFormat="1" applyFont="1" applyBorder="1" applyAlignment="1">
      <alignment horizontal="center" wrapText="1"/>
    </xf>
    <xf numFmtId="14" fontId="24" fillId="0" borderId="4" xfId="0" applyNumberFormat="1" applyFont="1" applyBorder="1"/>
    <xf numFmtId="0" fontId="27" fillId="0" borderId="8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49" fontId="27" fillId="0" borderId="8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49" fontId="33" fillId="0" borderId="8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/>
    </xf>
    <xf numFmtId="14" fontId="24" fillId="0" borderId="18" xfId="0" applyNumberFormat="1" applyFont="1" applyBorder="1" applyAlignment="1">
      <alignment horizontal="center"/>
    </xf>
    <xf numFmtId="0" fontId="24" fillId="0" borderId="18" xfId="0" applyFont="1" applyBorder="1" applyAlignment="1">
      <alignment horizontal="right" vertical="top"/>
    </xf>
    <xf numFmtId="0" fontId="24" fillId="0" borderId="18" xfId="0" applyFont="1" applyBorder="1" applyAlignment="1">
      <alignment horizontal="center" vertical="top" wrapText="1"/>
    </xf>
    <xf numFmtId="0" fontId="27" fillId="0" borderId="18" xfId="0" applyFont="1" applyBorder="1" applyAlignment="1">
      <alignment wrapText="1"/>
    </xf>
    <xf numFmtId="0" fontId="24" fillId="0" borderId="18" xfId="0" applyFont="1" applyBorder="1" applyAlignment="1">
      <alignment horizontal="center" vertical="center"/>
    </xf>
    <xf numFmtId="165" fontId="24" fillId="0" borderId="18" xfId="0" applyNumberFormat="1" applyFont="1" applyBorder="1"/>
    <xf numFmtId="0" fontId="24" fillId="0" borderId="18" xfId="0" applyFont="1" applyBorder="1" applyAlignment="1">
      <alignment wrapText="1"/>
    </xf>
    <xf numFmtId="0" fontId="27" fillId="0" borderId="18" xfId="0" applyFont="1" applyBorder="1"/>
    <xf numFmtId="0" fontId="24" fillId="0" borderId="18" xfId="0" applyFont="1" applyBorder="1"/>
    <xf numFmtId="0" fontId="30" fillId="0" borderId="18" xfId="0" applyFont="1" applyBorder="1" applyAlignment="1">
      <alignment wrapText="1"/>
    </xf>
    <xf numFmtId="164" fontId="27" fillId="0" borderId="18" xfId="0" applyNumberFormat="1" applyFont="1" applyBorder="1" applyAlignment="1">
      <alignment wrapText="1"/>
    </xf>
    <xf numFmtId="0" fontId="33" fillId="0" borderId="18" xfId="0" applyFont="1" applyBorder="1" applyAlignment="1">
      <alignment wrapText="1"/>
    </xf>
    <xf numFmtId="164" fontId="33" fillId="0" borderId="18" xfId="0" applyNumberFormat="1" applyFont="1" applyBorder="1" applyAlignment="1">
      <alignment horizontal="center" wrapText="1"/>
    </xf>
    <xf numFmtId="0" fontId="24" fillId="0" borderId="18" xfId="0" applyFont="1" applyBorder="1" applyAlignment="1">
      <alignment vertical="center"/>
    </xf>
    <xf numFmtId="14" fontId="24" fillId="0" borderId="18" xfId="0" applyNumberFormat="1" applyFont="1" applyBorder="1"/>
    <xf numFmtId="0" fontId="34" fillId="0" borderId="18" xfId="0" applyFont="1" applyBorder="1" applyAlignment="1">
      <alignment wrapText="1"/>
    </xf>
    <xf numFmtId="164" fontId="33" fillId="0" borderId="18" xfId="0" applyNumberFormat="1" applyFont="1" applyBorder="1" applyAlignment="1">
      <alignment wrapText="1"/>
    </xf>
    <xf numFmtId="49" fontId="36" fillId="0" borderId="8" xfId="0" applyNumberFormat="1" applyFont="1" applyBorder="1" applyAlignment="1">
      <alignment horizontal="center" vertical="center"/>
    </xf>
    <xf numFmtId="0" fontId="36" fillId="0" borderId="18" xfId="0" applyFont="1" applyBorder="1" applyAlignment="1">
      <alignment wrapText="1"/>
    </xf>
    <xf numFmtId="164" fontId="36" fillId="0" borderId="18" xfId="0" applyNumberFormat="1" applyFont="1" applyBorder="1" applyAlignment="1">
      <alignment horizontal="center" wrapText="1"/>
    </xf>
    <xf numFmtId="164" fontId="35" fillId="0" borderId="18" xfId="0" applyNumberFormat="1" applyFont="1" applyBorder="1" applyAlignment="1">
      <alignment wrapText="1"/>
    </xf>
    <xf numFmtId="164" fontId="34" fillId="0" borderId="18" xfId="0" applyNumberFormat="1" applyFont="1" applyBorder="1" applyAlignment="1">
      <alignment wrapText="1"/>
    </xf>
    <xf numFmtId="164" fontId="33" fillId="0" borderId="18" xfId="0" applyNumberFormat="1" applyFont="1" applyBorder="1" applyAlignment="1">
      <alignment horizontal="center"/>
    </xf>
    <xf numFmtId="164" fontId="37" fillId="0" borderId="18" xfId="0" applyNumberFormat="1" applyFont="1" applyBorder="1" applyAlignment="1">
      <alignment horizontal="center" wrapText="1"/>
    </xf>
    <xf numFmtId="164" fontId="35" fillId="0" borderId="18" xfId="0" applyNumberFormat="1" applyFont="1" applyBorder="1" applyAlignment="1">
      <alignment horizontal="center"/>
    </xf>
    <xf numFmtId="164" fontId="36" fillId="0" borderId="18" xfId="0" applyNumberFormat="1" applyFont="1" applyBorder="1" applyAlignment="1">
      <alignment horizontal="center"/>
    </xf>
    <xf numFmtId="164" fontId="35" fillId="0" borderId="18" xfId="0" applyNumberFormat="1" applyFont="1" applyBorder="1" applyAlignment="1">
      <alignment horizontal="center" wrapText="1"/>
    </xf>
    <xf numFmtId="0" fontId="34" fillId="0" borderId="18" xfId="0" applyFont="1" applyBorder="1" applyAlignment="1">
      <alignment horizontal="left" wrapText="1"/>
    </xf>
    <xf numFmtId="164" fontId="38" fillId="0" borderId="18" xfId="0" applyNumberFormat="1" applyFont="1" applyBorder="1" applyAlignment="1">
      <alignment wrapText="1"/>
    </xf>
    <xf numFmtId="164" fontId="29" fillId="0" borderId="18" xfId="0" applyNumberFormat="1" applyFont="1" applyBorder="1" applyAlignment="1">
      <alignment horizontal="center" wrapText="1"/>
    </xf>
    <xf numFmtId="164" fontId="34" fillId="0" borderId="18" xfId="0" applyNumberFormat="1" applyFont="1" applyBorder="1" applyAlignment="1">
      <alignment horizontal="center" wrapText="1"/>
    </xf>
    <xf numFmtId="164" fontId="36" fillId="0" borderId="18" xfId="0" applyNumberFormat="1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top" wrapText="1"/>
    </xf>
    <xf numFmtId="0" fontId="4" fillId="0" borderId="24" xfId="0" applyFont="1" applyBorder="1"/>
    <xf numFmtId="0" fontId="4" fillId="0" borderId="25" xfId="0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5" fillId="0" borderId="8" xfId="0" applyFont="1" applyBorder="1" applyAlignment="1">
      <alignment horizontal="center" vertical="top" wrapText="1"/>
    </xf>
    <xf numFmtId="0" fontId="4" fillId="0" borderId="9" xfId="0" applyFont="1" applyBorder="1"/>
    <xf numFmtId="0" fontId="4" fillId="0" borderId="16" xfId="0" applyFont="1" applyBorder="1"/>
    <xf numFmtId="0" fontId="5" fillId="0" borderId="8" xfId="0" applyFont="1" applyBorder="1" applyAlignment="1">
      <alignment horizontal="left" wrapText="1"/>
    </xf>
    <xf numFmtId="0" fontId="3" fillId="0" borderId="26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8" xfId="0" applyFont="1" applyBorder="1"/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9" fillId="0" borderId="9" xfId="0" applyFont="1" applyBorder="1" applyAlignment="1">
      <alignment horizontal="center" vertical="top" wrapText="1"/>
    </xf>
    <xf numFmtId="0" fontId="22" fillId="0" borderId="9" xfId="0" applyFont="1" applyBorder="1"/>
    <xf numFmtId="0" fontId="22" fillId="0" borderId="16" xfId="0" applyFont="1" applyBorder="1"/>
    <xf numFmtId="0" fontId="22" fillId="0" borderId="24" xfId="0" applyFont="1" applyBorder="1"/>
    <xf numFmtId="0" fontId="22" fillId="0" borderId="25" xfId="0" applyFont="1" applyBorder="1"/>
    <xf numFmtId="0" fontId="22" fillId="0" borderId="5" xfId="0" applyFont="1" applyBorder="1"/>
    <xf numFmtId="0" fontId="22" fillId="0" borderId="6" xfId="0" applyFont="1" applyBorder="1"/>
    <xf numFmtId="49" fontId="7" fillId="0" borderId="7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/>
    <xf numFmtId="49" fontId="22" fillId="0" borderId="6" xfId="0" applyNumberFormat="1" applyFont="1" applyBorder="1"/>
    <xf numFmtId="0" fontId="7" fillId="0" borderId="20" xfId="0" applyFont="1" applyBorder="1" applyAlignment="1">
      <alignment horizontal="center" vertical="center" wrapText="1"/>
    </xf>
    <xf numFmtId="0" fontId="22" fillId="0" borderId="21" xfId="0" applyFont="1" applyBorder="1"/>
    <xf numFmtId="0" fontId="22" fillId="0" borderId="22" xfId="0" applyFont="1" applyBorder="1"/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7" fillId="0" borderId="8" xfId="0" applyFont="1" applyBorder="1" applyAlignment="1">
      <alignment horizontal="center" vertical="top" wrapText="1"/>
    </xf>
    <xf numFmtId="0" fontId="26" fillId="0" borderId="9" xfId="0" applyFont="1" applyBorder="1"/>
    <xf numFmtId="0" fontId="26" fillId="0" borderId="16" xfId="0" applyFont="1" applyBorder="1"/>
    <xf numFmtId="0" fontId="24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24" fillId="0" borderId="26" xfId="0" applyFont="1" applyBorder="1" applyAlignment="1">
      <alignment horizontal="center" vertical="center" wrapText="1"/>
    </xf>
    <xf numFmtId="0" fontId="26" fillId="0" borderId="27" xfId="0" applyFont="1" applyBorder="1"/>
    <xf numFmtId="0" fontId="26" fillId="0" borderId="28" xfId="0" applyFont="1" applyBorder="1"/>
    <xf numFmtId="0" fontId="24" fillId="0" borderId="23" xfId="0" applyFont="1" applyBorder="1" applyAlignment="1">
      <alignment horizontal="center" vertical="top" wrapText="1"/>
    </xf>
    <xf numFmtId="0" fontId="26" fillId="0" borderId="24" xfId="0" applyFont="1" applyBorder="1"/>
    <xf numFmtId="0" fontId="26" fillId="0" borderId="25" xfId="0" applyFont="1" applyBorder="1"/>
    <xf numFmtId="0" fontId="24" fillId="0" borderId="7" xfId="0" applyFont="1" applyBorder="1" applyAlignment="1">
      <alignment horizontal="center" vertical="center" wrapText="1"/>
    </xf>
    <xf numFmtId="0" fontId="26" fillId="0" borderId="5" xfId="0" applyFont="1" applyBorder="1"/>
    <xf numFmtId="0" fontId="26" fillId="0" borderId="6" xfId="0" applyFont="1" applyBorder="1"/>
    <xf numFmtId="0" fontId="24" fillId="0" borderId="18" xfId="0" applyFont="1" applyBorder="1" applyAlignment="1">
      <alignment horizontal="center" vertical="center" wrapText="1"/>
    </xf>
    <xf numFmtId="0" fontId="26" fillId="0" borderId="18" xfId="0" applyFont="1" applyBorder="1"/>
    <xf numFmtId="0" fontId="27" fillId="0" borderId="18" xfId="0" applyFont="1" applyBorder="1" applyAlignment="1">
      <alignment horizontal="center" vertical="top" wrapText="1"/>
    </xf>
    <xf numFmtId="0" fontId="24" fillId="0" borderId="29" xfId="0" applyFont="1" applyBorder="1" applyAlignment="1">
      <alignment horizontal="center" vertical="top" wrapText="1"/>
    </xf>
    <xf numFmtId="0" fontId="26" fillId="0" borderId="30" xfId="0" applyFont="1" applyBorder="1"/>
    <xf numFmtId="0" fontId="26" fillId="0" borderId="31" xfId="0" applyFont="1" applyBorder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opLeftCell="A16" workbookViewId="0"/>
  </sheetViews>
  <sheetFormatPr defaultColWidth="14.42578125" defaultRowHeight="15" customHeight="1"/>
  <cols>
    <col min="1" max="1" width="9.140625" customWidth="1"/>
    <col min="2" max="2" width="47.5703125" customWidth="1"/>
    <col min="3" max="3" width="14.140625" customWidth="1"/>
    <col min="4" max="4" width="23.7109375" customWidth="1"/>
    <col min="5" max="5" width="13.5703125" customWidth="1"/>
    <col min="6" max="6" width="21.28515625" customWidth="1"/>
    <col min="7" max="7" width="12.85546875" customWidth="1"/>
    <col min="8" max="26" width="8" customWidth="1"/>
  </cols>
  <sheetData>
    <row r="1" spans="1:26" ht="18.75" customHeight="1">
      <c r="A1" s="1"/>
      <c r="B1" s="1"/>
      <c r="C1" s="1"/>
      <c r="D1" s="1"/>
      <c r="E1" s="218" t="s">
        <v>0</v>
      </c>
      <c r="F1" s="21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"/>
      <c r="C2" s="1"/>
      <c r="D2" s="1"/>
      <c r="E2" s="218" t="s">
        <v>1</v>
      </c>
      <c r="F2" s="21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/>
      <c r="B3" s="1"/>
      <c r="C3" s="1"/>
      <c r="D3" s="1"/>
      <c r="E3" s="218"/>
      <c r="F3" s="21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219" t="s">
        <v>2</v>
      </c>
      <c r="C4" s="217"/>
      <c r="D4" s="217"/>
      <c r="E4" s="217"/>
      <c r="F4" s="21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/>
      <c r="B5" s="219" t="s">
        <v>3</v>
      </c>
      <c r="C5" s="217"/>
      <c r="D5" s="217"/>
      <c r="E5" s="217"/>
      <c r="F5" s="21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>
      <c r="A7" s="220" t="s">
        <v>4</v>
      </c>
      <c r="B7" s="223" t="s">
        <v>5</v>
      </c>
      <c r="C7" s="223" t="s">
        <v>6</v>
      </c>
      <c r="D7" s="223" t="s">
        <v>7</v>
      </c>
      <c r="E7" s="223" t="s">
        <v>8</v>
      </c>
      <c r="F7" s="230" t="s">
        <v>9</v>
      </c>
      <c r="G7" s="21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0.75" hidden="1" customHeight="1">
      <c r="A8" s="221"/>
      <c r="B8" s="224"/>
      <c r="C8" s="224"/>
      <c r="D8" s="224"/>
      <c r="E8" s="224"/>
      <c r="F8" s="231"/>
      <c r="G8" s="21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222"/>
      <c r="B9" s="225"/>
      <c r="C9" s="225"/>
      <c r="D9" s="225"/>
      <c r="E9" s="225"/>
      <c r="F9" s="232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3">
        <v>1</v>
      </c>
      <c r="B10" s="4">
        <v>2</v>
      </c>
      <c r="C10" s="4">
        <v>3</v>
      </c>
      <c r="D10" s="4">
        <v>6</v>
      </c>
      <c r="E10" s="4">
        <v>7</v>
      </c>
      <c r="F10" s="5">
        <v>8</v>
      </c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customHeight="1">
      <c r="A11" s="6">
        <v>1</v>
      </c>
      <c r="B11" s="226" t="s">
        <v>10</v>
      </c>
      <c r="C11" s="227"/>
      <c r="D11" s="227"/>
      <c r="E11" s="227"/>
      <c r="F11" s="228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>
      <c r="A12" s="9" t="s">
        <v>11</v>
      </c>
      <c r="B12" s="10" t="s">
        <v>12</v>
      </c>
      <c r="C12" s="11">
        <f>C13+C14+C15+C16</f>
        <v>975</v>
      </c>
      <c r="D12" s="12" t="s">
        <v>13</v>
      </c>
      <c r="E12" s="13"/>
      <c r="F12" s="14" t="s">
        <v>14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15" t="s">
        <v>15</v>
      </c>
      <c r="B13" s="16" t="s">
        <v>16</v>
      </c>
      <c r="C13" s="17">
        <v>200</v>
      </c>
      <c r="D13" s="12" t="s">
        <v>13</v>
      </c>
      <c r="E13" s="13"/>
      <c r="F13" s="12" t="s">
        <v>14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.75" customHeight="1">
      <c r="A14" s="15" t="s">
        <v>17</v>
      </c>
      <c r="B14" s="16" t="s">
        <v>18</v>
      </c>
      <c r="C14" s="17">
        <v>230</v>
      </c>
      <c r="D14" s="12" t="s">
        <v>13</v>
      </c>
      <c r="E14" s="18"/>
      <c r="F14" s="12" t="s">
        <v>14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5" t="s">
        <v>19</v>
      </c>
      <c r="B15" s="16" t="s">
        <v>20</v>
      </c>
      <c r="C15" s="17">
        <v>45</v>
      </c>
      <c r="D15" s="12" t="s">
        <v>13</v>
      </c>
      <c r="E15" s="18"/>
      <c r="F15" s="12" t="s">
        <v>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customHeight="1">
      <c r="A16" s="15" t="s">
        <v>21</v>
      </c>
      <c r="B16" s="16" t="s">
        <v>22</v>
      </c>
      <c r="C16" s="17">
        <v>500</v>
      </c>
      <c r="D16" s="12" t="s">
        <v>13</v>
      </c>
      <c r="E16" s="18"/>
      <c r="F16" s="12" t="s">
        <v>14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1" customHeight="1">
      <c r="A17" s="15" t="s">
        <v>23</v>
      </c>
      <c r="B17" s="16" t="s">
        <v>24</v>
      </c>
      <c r="C17" s="17">
        <v>200</v>
      </c>
      <c r="D17" s="12" t="s">
        <v>13</v>
      </c>
      <c r="E17" s="13"/>
      <c r="F17" s="12" t="s">
        <v>14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.75" customHeight="1">
      <c r="A18" s="15" t="s">
        <v>25</v>
      </c>
      <c r="B18" s="16" t="s">
        <v>26</v>
      </c>
      <c r="C18" s="17">
        <v>200</v>
      </c>
      <c r="D18" s="12" t="s">
        <v>13</v>
      </c>
      <c r="E18" s="18"/>
      <c r="F18" s="12" t="s">
        <v>14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customHeight="1">
      <c r="A19" s="15" t="s">
        <v>27</v>
      </c>
      <c r="B19" s="16" t="s">
        <v>28</v>
      </c>
      <c r="C19" s="17">
        <v>3800</v>
      </c>
      <c r="D19" s="12" t="s">
        <v>13</v>
      </c>
      <c r="E19" s="18"/>
      <c r="F19" s="12" t="s">
        <v>14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customHeight="1">
      <c r="A20" s="15" t="s">
        <v>29</v>
      </c>
      <c r="B20" s="16" t="s">
        <v>30</v>
      </c>
      <c r="C20" s="17">
        <v>600</v>
      </c>
      <c r="D20" s="12" t="s">
        <v>13</v>
      </c>
      <c r="E20" s="18"/>
      <c r="F20" s="12" t="s">
        <v>14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>
      <c r="A21" s="9"/>
      <c r="B21" s="10" t="s">
        <v>31</v>
      </c>
      <c r="C21" s="11">
        <f>C12+C17+C18+C19+C20</f>
        <v>5775</v>
      </c>
      <c r="D21" s="13"/>
      <c r="E21" s="13"/>
      <c r="F21" s="1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>
      <c r="A22" s="9"/>
      <c r="B22" s="229" t="s">
        <v>32</v>
      </c>
      <c r="C22" s="227"/>
      <c r="D22" s="227"/>
      <c r="E22" s="227"/>
      <c r="F22" s="22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46.5" customHeight="1">
      <c r="A23" s="15" t="s">
        <v>33</v>
      </c>
      <c r="B23" s="16" t="s">
        <v>34</v>
      </c>
      <c r="C23" s="17">
        <v>950</v>
      </c>
      <c r="D23" s="12" t="s">
        <v>13</v>
      </c>
      <c r="E23" s="18"/>
      <c r="F23" s="12" t="s">
        <v>14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1.25" customHeight="1">
      <c r="A24" s="19" t="s">
        <v>35</v>
      </c>
      <c r="B24" s="20" t="s">
        <v>36</v>
      </c>
      <c r="C24" s="21">
        <v>1760</v>
      </c>
      <c r="D24" s="22" t="s">
        <v>13</v>
      </c>
      <c r="E24" s="23"/>
      <c r="F24" s="22" t="s">
        <v>14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6" customHeight="1">
      <c r="A25" s="15" t="s">
        <v>37</v>
      </c>
      <c r="B25" s="16" t="s">
        <v>38</v>
      </c>
      <c r="C25" s="17">
        <v>810</v>
      </c>
      <c r="D25" s="12" t="s">
        <v>13</v>
      </c>
      <c r="E25" s="18"/>
      <c r="F25" s="12" t="s">
        <v>14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2.5" customHeight="1">
      <c r="A26" s="15" t="s">
        <v>39</v>
      </c>
      <c r="B26" s="16" t="s">
        <v>40</v>
      </c>
      <c r="C26" s="17">
        <v>599</v>
      </c>
      <c r="D26" s="12" t="s">
        <v>13</v>
      </c>
      <c r="E26" s="18"/>
      <c r="F26" s="12" t="s">
        <v>14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8.25" customHeight="1">
      <c r="A27" s="15" t="s">
        <v>41</v>
      </c>
      <c r="B27" s="16" t="s">
        <v>42</v>
      </c>
      <c r="C27" s="17">
        <v>97.62</v>
      </c>
      <c r="D27" s="12" t="s">
        <v>13</v>
      </c>
      <c r="E27" s="18"/>
      <c r="F27" s="12" t="s">
        <v>14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7.25" customHeight="1">
      <c r="A28" s="15" t="s">
        <v>43</v>
      </c>
      <c r="B28" s="16" t="s">
        <v>44</v>
      </c>
      <c r="C28" s="17">
        <v>4900</v>
      </c>
      <c r="D28" s="12" t="s">
        <v>13</v>
      </c>
      <c r="E28" s="18"/>
      <c r="F28" s="12" t="s">
        <v>14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4" customHeight="1">
      <c r="A29" s="15" t="s">
        <v>45</v>
      </c>
      <c r="B29" s="16" t="s">
        <v>46</v>
      </c>
      <c r="C29" s="17">
        <v>1827.394</v>
      </c>
      <c r="D29" s="12" t="s">
        <v>13</v>
      </c>
      <c r="E29" s="18"/>
      <c r="F29" s="12" t="s">
        <v>14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3.75" customHeight="1">
      <c r="A30" s="15" t="s">
        <v>47</v>
      </c>
      <c r="B30" s="16" t="s">
        <v>48</v>
      </c>
      <c r="C30" s="17">
        <v>817.24699999999996</v>
      </c>
      <c r="D30" s="12" t="s">
        <v>13</v>
      </c>
      <c r="E30" s="18"/>
      <c r="F30" s="12" t="s">
        <v>14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8.5" customHeight="1">
      <c r="A31" s="15" t="s">
        <v>49</v>
      </c>
      <c r="B31" s="16" t="s">
        <v>50</v>
      </c>
      <c r="C31" s="17">
        <v>49</v>
      </c>
      <c r="D31" s="12" t="s">
        <v>13</v>
      </c>
      <c r="E31" s="18"/>
      <c r="F31" s="12" t="s">
        <v>14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0.25" customHeight="1">
      <c r="A32" s="15" t="s">
        <v>51</v>
      </c>
      <c r="B32" s="16" t="s">
        <v>52</v>
      </c>
      <c r="C32" s="17">
        <v>900</v>
      </c>
      <c r="D32" s="12" t="s">
        <v>13</v>
      </c>
      <c r="E32" s="18"/>
      <c r="F32" s="12" t="s">
        <v>14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5"/>
      <c r="B33" s="10" t="s">
        <v>53</v>
      </c>
      <c r="C33" s="11">
        <f>SUM(C23:C32)</f>
        <v>12710.260999999999</v>
      </c>
      <c r="D33" s="13"/>
      <c r="E33" s="13"/>
      <c r="F33" s="1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9"/>
      <c r="B34" s="10" t="s">
        <v>54</v>
      </c>
      <c r="C34" s="11"/>
      <c r="D34" s="13"/>
      <c r="E34" s="13"/>
      <c r="F34" s="13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>
      <c r="A35" s="9"/>
      <c r="B35" s="10" t="s">
        <v>55</v>
      </c>
      <c r="C35" s="11">
        <f>C21+C33</f>
        <v>18485.260999999999</v>
      </c>
      <c r="D35" s="13"/>
      <c r="E35" s="13"/>
      <c r="F35" s="1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>
      <c r="A36" s="2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24"/>
      <c r="B37" s="218" t="s">
        <v>56</v>
      </c>
      <c r="C37" s="217"/>
      <c r="D37" s="217"/>
      <c r="E37" s="217"/>
      <c r="F37" s="21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2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2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2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2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2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A7:A9"/>
    <mergeCell ref="B7:B9"/>
    <mergeCell ref="B11:F11"/>
    <mergeCell ref="B22:F22"/>
    <mergeCell ref="B37:F37"/>
    <mergeCell ref="C7:C9"/>
    <mergeCell ref="D7:D9"/>
    <mergeCell ref="E7:E9"/>
    <mergeCell ref="F7:F9"/>
    <mergeCell ref="G7:G8"/>
    <mergeCell ref="E1:F1"/>
    <mergeCell ref="E2:F2"/>
    <mergeCell ref="E3:F3"/>
    <mergeCell ref="B4:F4"/>
    <mergeCell ref="B5:F5"/>
  </mergeCells>
  <phoneticPr fontId="0" type="noConversion"/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91"/>
  <sheetViews>
    <sheetView tabSelected="1" view="pageBreakPreview" topLeftCell="B85" zoomScaleNormal="100" workbookViewId="0">
      <selection activeCell="N2" sqref="N2:P2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3" width="12.42578125" customWidth="1"/>
    <col min="14" max="14" width="15.85546875" customWidth="1"/>
    <col min="15" max="15" width="9.7109375" customWidth="1"/>
    <col min="16" max="16" width="18" customWidth="1"/>
  </cols>
  <sheetData>
    <row r="1" spans="1:16" ht="39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3"/>
      <c r="O1" s="263"/>
      <c r="P1" s="263"/>
    </row>
    <row r="2" spans="1:16" ht="32.25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263" t="s">
        <v>84</v>
      </c>
      <c r="O2" s="263"/>
      <c r="P2" s="263"/>
    </row>
    <row r="3" spans="1:16" ht="15.75">
      <c r="A3" s="25"/>
      <c r="B3" s="264" t="s">
        <v>2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</row>
    <row r="4" spans="1:16" ht="15.75">
      <c r="A4" s="25"/>
      <c r="B4" s="264" t="s">
        <v>85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</row>
    <row r="5" spans="1:16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>
      <c r="A6" s="278" t="s">
        <v>4</v>
      </c>
      <c r="B6" s="275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275" t="s">
        <v>7</v>
      </c>
      <c r="O6" s="275" t="s">
        <v>8</v>
      </c>
      <c r="P6" s="275" t="s">
        <v>9</v>
      </c>
    </row>
    <row r="7" spans="1:16">
      <c r="A7" s="279"/>
      <c r="B7" s="276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184">
        <v>45063</v>
      </c>
      <c r="M7" s="183" t="s">
        <v>70</v>
      </c>
      <c r="N7" s="276"/>
      <c r="O7" s="276"/>
      <c r="P7" s="276"/>
    </row>
    <row r="8" spans="1:16">
      <c r="A8" s="280"/>
      <c r="B8" s="276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276"/>
      <c r="O8" s="276"/>
      <c r="P8" s="276"/>
    </row>
    <row r="9" spans="1:16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  <c r="O9" s="186">
        <v>15</v>
      </c>
      <c r="P9" s="186">
        <v>16</v>
      </c>
    </row>
    <row r="10" spans="1:16">
      <c r="A10" s="177">
        <v>1</v>
      </c>
      <c r="B10" s="277" t="s">
        <v>195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</row>
    <row r="11" spans="1:16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88" t="s">
        <v>13</v>
      </c>
      <c r="O11" s="189">
        <v>45282</v>
      </c>
      <c r="P11" s="188" t="s">
        <v>122</v>
      </c>
    </row>
    <row r="12" spans="1:16">
      <c r="A12" s="180" t="s">
        <v>15</v>
      </c>
      <c r="B12" s="202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209">
        <v>0</v>
      </c>
      <c r="M12" s="209">
        <v>50</v>
      </c>
      <c r="N12" s="188" t="s">
        <v>13</v>
      </c>
      <c r="O12" s="189">
        <v>45282</v>
      </c>
      <c r="P12" s="188" t="s">
        <v>122</v>
      </c>
    </row>
    <row r="13" spans="1:16">
      <c r="A13" s="180" t="s">
        <v>17</v>
      </c>
      <c r="B13" s="202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209">
        <v>0</v>
      </c>
      <c r="M13" s="209">
        <v>100</v>
      </c>
      <c r="N13" s="188" t="s">
        <v>13</v>
      </c>
      <c r="O13" s="189">
        <v>45282</v>
      </c>
      <c r="P13" s="188" t="s">
        <v>122</v>
      </c>
    </row>
    <row r="14" spans="1:16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209">
        <v>0</v>
      </c>
      <c r="M14" s="209">
        <v>400</v>
      </c>
      <c r="N14" s="188" t="s">
        <v>13</v>
      </c>
      <c r="O14" s="189">
        <v>45282</v>
      </c>
      <c r="P14" s="188" t="s">
        <v>122</v>
      </c>
    </row>
    <row r="15" spans="1:16">
      <c r="A15" s="180" t="s">
        <v>21</v>
      </c>
      <c r="B15" s="202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209">
        <v>0</v>
      </c>
      <c r="M15" s="209">
        <v>600</v>
      </c>
      <c r="N15" s="188" t="s">
        <v>13</v>
      </c>
      <c r="O15" s="189">
        <v>45282</v>
      </c>
      <c r="P15" s="188" t="s">
        <v>122</v>
      </c>
    </row>
    <row r="16" spans="1:16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209">
        <v>0</v>
      </c>
      <c r="M16" s="209">
        <v>219</v>
      </c>
      <c r="N16" s="188" t="s">
        <v>13</v>
      </c>
      <c r="O16" s="189">
        <v>45282</v>
      </c>
      <c r="P16" s="188" t="s">
        <v>122</v>
      </c>
    </row>
    <row r="17" spans="1:16" ht="25.5">
      <c r="A17" s="180" t="s">
        <v>25</v>
      </c>
      <c r="B17" s="190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65">
        <v>0</v>
      </c>
      <c r="M17" s="165">
        <v>250</v>
      </c>
      <c r="N17" s="188" t="s">
        <v>13</v>
      </c>
      <c r="O17" s="189">
        <v>45282</v>
      </c>
      <c r="P17" s="188" t="s">
        <v>122</v>
      </c>
    </row>
    <row r="18" spans="1:16" ht="63.75">
      <c r="A18" s="180" t="s">
        <v>27</v>
      </c>
      <c r="B18" s="190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65">
        <v>0</v>
      </c>
      <c r="M18" s="165">
        <v>8000</v>
      </c>
      <c r="N18" s="188" t="s">
        <v>13</v>
      </c>
      <c r="O18" s="189">
        <v>45282</v>
      </c>
      <c r="P18" s="188" t="s">
        <v>122</v>
      </c>
    </row>
    <row r="19" spans="1:16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65">
        <v>0</v>
      </c>
      <c r="M19" s="165">
        <v>600</v>
      </c>
      <c r="N19" s="188" t="s">
        <v>13</v>
      </c>
      <c r="O19" s="189">
        <v>45282</v>
      </c>
      <c r="P19" s="188" t="s">
        <v>122</v>
      </c>
    </row>
    <row r="20" spans="1:16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205"/>
      <c r="M20" s="205">
        <f>SUM(M12:M19)</f>
        <v>10219</v>
      </c>
      <c r="N20" s="191"/>
      <c r="O20" s="191"/>
      <c r="P20" s="192"/>
    </row>
    <row r="21" spans="1:16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211"/>
      <c r="M21" s="211"/>
      <c r="N21" s="168"/>
      <c r="O21" s="168"/>
      <c r="P21" s="168"/>
    </row>
    <row r="22" spans="1:16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</row>
    <row r="23" spans="1:16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88" t="s">
        <v>13</v>
      </c>
      <c r="O23" s="189">
        <v>45282</v>
      </c>
      <c r="P23" s="188" t="s">
        <v>122</v>
      </c>
    </row>
    <row r="24" spans="1:16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88" t="s">
        <v>13</v>
      </c>
      <c r="O24" s="189">
        <v>45282</v>
      </c>
      <c r="P24" s="188" t="s">
        <v>122</v>
      </c>
    </row>
    <row r="25" spans="1:16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88" t="s">
        <v>13</v>
      </c>
      <c r="O25" s="189">
        <v>45282</v>
      </c>
      <c r="P25" s="188" t="s">
        <v>122</v>
      </c>
    </row>
    <row r="26" spans="1:16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88" t="s">
        <v>13</v>
      </c>
      <c r="O26" s="189">
        <v>45282</v>
      </c>
      <c r="P26" s="188" t="s">
        <v>122</v>
      </c>
    </row>
    <row r="27" spans="1:16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88" t="s">
        <v>13</v>
      </c>
      <c r="O27" s="189">
        <v>45282</v>
      </c>
      <c r="P27" s="188" t="s">
        <v>122</v>
      </c>
    </row>
    <row r="28" spans="1:16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88" t="s">
        <v>13</v>
      </c>
      <c r="O28" s="189">
        <v>45282</v>
      </c>
      <c r="P28" s="188" t="s">
        <v>122</v>
      </c>
    </row>
    <row r="29" spans="1:16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88" t="s">
        <v>13</v>
      </c>
      <c r="O29" s="189">
        <v>45282</v>
      </c>
      <c r="P29" s="188" t="s">
        <v>122</v>
      </c>
    </row>
    <row r="30" spans="1:16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4"/>
      <c r="M30" s="194">
        <f>SUM(M23:M29)</f>
        <v>0.7</v>
      </c>
      <c r="N30" s="191"/>
      <c r="O30" s="191"/>
      <c r="P30" s="191"/>
    </row>
    <row r="31" spans="1:16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91"/>
      <c r="O31" s="191"/>
      <c r="P31" s="191"/>
    </row>
    <row r="32" spans="1:16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91"/>
      <c r="O32" s="191"/>
      <c r="P32" s="191"/>
    </row>
    <row r="33" spans="1:16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203">
        <v>0</v>
      </c>
      <c r="M33" s="203">
        <v>99.8</v>
      </c>
      <c r="N33" s="197" t="s">
        <v>13</v>
      </c>
      <c r="O33" s="198">
        <v>45282</v>
      </c>
      <c r="P33" s="197" t="s">
        <v>122</v>
      </c>
    </row>
    <row r="34" spans="1:16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203">
        <v>0</v>
      </c>
      <c r="M34" s="203">
        <v>99.8</v>
      </c>
      <c r="N34" s="197" t="s">
        <v>13</v>
      </c>
      <c r="O34" s="198">
        <v>45282</v>
      </c>
      <c r="P34" s="197" t="s">
        <v>122</v>
      </c>
    </row>
    <row r="35" spans="1:16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203">
        <v>0</v>
      </c>
      <c r="M35" s="203">
        <v>99.8</v>
      </c>
      <c r="N35" s="197" t="s">
        <v>13</v>
      </c>
      <c r="O35" s="198">
        <v>45282</v>
      </c>
      <c r="P35" s="197" t="s">
        <v>122</v>
      </c>
    </row>
    <row r="36" spans="1:16" ht="76.5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203">
        <v>0</v>
      </c>
      <c r="M36" s="203">
        <v>99.8</v>
      </c>
      <c r="N36" s="197" t="s">
        <v>13</v>
      </c>
      <c r="O36" s="198">
        <v>45282</v>
      </c>
      <c r="P36" s="197" t="s">
        <v>122</v>
      </c>
    </row>
    <row r="37" spans="1:16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203">
        <v>0</v>
      </c>
      <c r="M37" s="203">
        <v>99.8</v>
      </c>
      <c r="N37" s="197" t="s">
        <v>13</v>
      </c>
      <c r="O37" s="198">
        <v>45282</v>
      </c>
      <c r="P37" s="197" t="s">
        <v>122</v>
      </c>
    </row>
    <row r="38" spans="1:16" ht="51">
      <c r="A38" s="201" t="s">
        <v>92</v>
      </c>
      <c r="B38" s="202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203">
        <v>0</v>
      </c>
      <c r="M38" s="203">
        <v>99.8</v>
      </c>
      <c r="N38" s="197" t="s">
        <v>13</v>
      </c>
      <c r="O38" s="198">
        <v>45282</v>
      </c>
      <c r="P38" s="197" t="s">
        <v>122</v>
      </c>
    </row>
    <row r="39" spans="1:16" ht="63.75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203">
        <v>0</v>
      </c>
      <c r="M39" s="203">
        <v>99.8</v>
      </c>
      <c r="N39" s="197" t="s">
        <v>13</v>
      </c>
      <c r="O39" s="198">
        <v>45282</v>
      </c>
      <c r="P39" s="197" t="s">
        <v>122</v>
      </c>
    </row>
    <row r="40" spans="1:16" ht="76.5">
      <c r="A40" s="201" t="s">
        <v>94</v>
      </c>
      <c r="B40" s="202" t="s">
        <v>206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203">
        <v>0</v>
      </c>
      <c r="M40" s="203">
        <v>99.8</v>
      </c>
      <c r="N40" s="197" t="s">
        <v>13</v>
      </c>
      <c r="O40" s="198">
        <v>45282</v>
      </c>
      <c r="P40" s="197" t="s">
        <v>122</v>
      </c>
    </row>
    <row r="41" spans="1:16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203">
        <v>0</v>
      </c>
      <c r="M41" s="203">
        <v>99.8</v>
      </c>
      <c r="N41" s="197" t="s">
        <v>13</v>
      </c>
      <c r="O41" s="198">
        <v>45282</v>
      </c>
      <c r="P41" s="197" t="s">
        <v>122</v>
      </c>
    </row>
    <row r="42" spans="1:16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203">
        <v>0</v>
      </c>
      <c r="M42" s="203">
        <v>99.8</v>
      </c>
      <c r="N42" s="197" t="s">
        <v>13</v>
      </c>
      <c r="O42" s="198">
        <v>45282</v>
      </c>
      <c r="P42" s="197" t="s">
        <v>122</v>
      </c>
    </row>
    <row r="43" spans="1:16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203">
        <v>0</v>
      </c>
      <c r="M43" s="203">
        <v>99.8</v>
      </c>
      <c r="N43" s="197" t="s">
        <v>13</v>
      </c>
      <c r="O43" s="198">
        <v>45282</v>
      </c>
      <c r="P43" s="197" t="s">
        <v>122</v>
      </c>
    </row>
    <row r="44" spans="1:16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203">
        <v>0</v>
      </c>
      <c r="M44" s="203">
        <v>99.8</v>
      </c>
      <c r="N44" s="197" t="s">
        <v>13</v>
      </c>
      <c r="O44" s="198">
        <v>45282</v>
      </c>
      <c r="P44" s="197" t="s">
        <v>122</v>
      </c>
    </row>
    <row r="45" spans="1:16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203">
        <v>0</v>
      </c>
      <c r="M45" s="203">
        <v>99.8</v>
      </c>
      <c r="N45" s="197" t="s">
        <v>13</v>
      </c>
      <c r="O45" s="198">
        <v>45282</v>
      </c>
      <c r="P45" s="197" t="s">
        <v>122</v>
      </c>
    </row>
    <row r="46" spans="1:16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203">
        <v>0</v>
      </c>
      <c r="M46" s="203">
        <v>99.8</v>
      </c>
      <c r="N46" s="197" t="s">
        <v>13</v>
      </c>
      <c r="O46" s="198">
        <v>45282</v>
      </c>
      <c r="P46" s="197" t="s">
        <v>122</v>
      </c>
    </row>
    <row r="47" spans="1:16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203">
        <v>0</v>
      </c>
      <c r="M47" s="203">
        <v>99.8</v>
      </c>
      <c r="N47" s="197" t="s">
        <v>13</v>
      </c>
      <c r="O47" s="198">
        <v>45282</v>
      </c>
      <c r="P47" s="197" t="s">
        <v>122</v>
      </c>
    </row>
    <row r="48" spans="1:16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203">
        <v>0</v>
      </c>
      <c r="M48" s="203">
        <v>99.8</v>
      </c>
      <c r="N48" s="197" t="s">
        <v>13</v>
      </c>
      <c r="O48" s="198">
        <v>45282</v>
      </c>
      <c r="P48" s="197" t="s">
        <v>122</v>
      </c>
    </row>
    <row r="49" spans="1:16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203">
        <v>0</v>
      </c>
      <c r="M49" s="203">
        <v>99.8</v>
      </c>
      <c r="N49" s="197" t="s">
        <v>13</v>
      </c>
      <c r="O49" s="198">
        <v>45282</v>
      </c>
      <c r="P49" s="197" t="s">
        <v>122</v>
      </c>
    </row>
    <row r="50" spans="1:16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203">
        <v>0</v>
      </c>
      <c r="M50" s="203">
        <v>99.8</v>
      </c>
      <c r="N50" s="197" t="s">
        <v>13</v>
      </c>
      <c r="O50" s="198">
        <v>45282</v>
      </c>
      <c r="P50" s="197" t="s">
        <v>122</v>
      </c>
    </row>
    <row r="51" spans="1:16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203">
        <v>0</v>
      </c>
      <c r="M51" s="203">
        <v>99.8</v>
      </c>
      <c r="N51" s="197" t="s">
        <v>13</v>
      </c>
      <c r="O51" s="198">
        <v>45282</v>
      </c>
      <c r="P51" s="197" t="s">
        <v>122</v>
      </c>
    </row>
    <row r="52" spans="1:16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203">
        <v>0</v>
      </c>
      <c r="M52" s="203">
        <v>99.8</v>
      </c>
      <c r="N52" s="197" t="s">
        <v>13</v>
      </c>
      <c r="O52" s="198">
        <v>45282</v>
      </c>
      <c r="P52" s="197" t="s">
        <v>122</v>
      </c>
    </row>
    <row r="53" spans="1:16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203">
        <v>0</v>
      </c>
      <c r="M53" s="203">
        <v>99.8</v>
      </c>
      <c r="N53" s="197" t="s">
        <v>13</v>
      </c>
      <c r="O53" s="198">
        <v>45282</v>
      </c>
      <c r="P53" s="197" t="s">
        <v>122</v>
      </c>
    </row>
    <row r="54" spans="1:16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203">
        <v>0</v>
      </c>
      <c r="M54" s="203">
        <v>99.8</v>
      </c>
      <c r="N54" s="197" t="s">
        <v>13</v>
      </c>
      <c r="O54" s="198">
        <v>45282</v>
      </c>
      <c r="P54" s="197" t="s">
        <v>122</v>
      </c>
    </row>
    <row r="55" spans="1:16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203">
        <v>0</v>
      </c>
      <c r="M55" s="203">
        <v>99.8</v>
      </c>
      <c r="N55" s="197" t="s">
        <v>13</v>
      </c>
      <c r="O55" s="198">
        <v>45282</v>
      </c>
      <c r="P55" s="197" t="s">
        <v>122</v>
      </c>
    </row>
    <row r="56" spans="1:16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203">
        <v>0</v>
      </c>
      <c r="M56" s="203">
        <v>99.8</v>
      </c>
      <c r="N56" s="197" t="s">
        <v>13</v>
      </c>
      <c r="O56" s="198">
        <v>45282</v>
      </c>
      <c r="P56" s="197" t="s">
        <v>122</v>
      </c>
    </row>
    <row r="57" spans="1:16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203">
        <v>0</v>
      </c>
      <c r="M57" s="203">
        <v>99.8</v>
      </c>
      <c r="N57" s="197" t="s">
        <v>13</v>
      </c>
      <c r="O57" s="198">
        <v>45282</v>
      </c>
      <c r="P57" s="197" t="s">
        <v>122</v>
      </c>
    </row>
    <row r="58" spans="1:16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203">
        <v>0</v>
      </c>
      <c r="M58" s="203">
        <v>99.8</v>
      </c>
      <c r="N58" s="197" t="s">
        <v>13</v>
      </c>
      <c r="O58" s="198">
        <v>45282</v>
      </c>
      <c r="P58" s="197" t="s">
        <v>122</v>
      </c>
    </row>
    <row r="59" spans="1:16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203">
        <v>0</v>
      </c>
      <c r="M59" s="203">
        <v>99.8</v>
      </c>
      <c r="N59" s="197" t="s">
        <v>13</v>
      </c>
      <c r="O59" s="198">
        <v>45282</v>
      </c>
      <c r="P59" s="197" t="s">
        <v>122</v>
      </c>
    </row>
    <row r="60" spans="1:16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203">
        <v>0</v>
      </c>
      <c r="M60" s="203">
        <v>99.8</v>
      </c>
      <c r="N60" s="197" t="s">
        <v>13</v>
      </c>
      <c r="O60" s="198">
        <v>45282</v>
      </c>
      <c r="P60" s="197" t="s">
        <v>122</v>
      </c>
    </row>
    <row r="61" spans="1:16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203">
        <v>0</v>
      </c>
      <c r="M61" s="203">
        <v>99.8</v>
      </c>
      <c r="N61" s="197" t="s">
        <v>13</v>
      </c>
      <c r="O61" s="198">
        <v>45282</v>
      </c>
      <c r="P61" s="197" t="s">
        <v>122</v>
      </c>
    </row>
    <row r="62" spans="1:16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203">
        <v>0</v>
      </c>
      <c r="M62" s="203">
        <v>99.8</v>
      </c>
      <c r="N62" s="197" t="s">
        <v>13</v>
      </c>
      <c r="O62" s="198">
        <v>45282</v>
      </c>
      <c r="P62" s="197" t="s">
        <v>122</v>
      </c>
    </row>
    <row r="63" spans="1:16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203">
        <v>0</v>
      </c>
      <c r="M63" s="203">
        <v>99.8</v>
      </c>
      <c r="N63" s="197" t="s">
        <v>13</v>
      </c>
      <c r="O63" s="198">
        <v>45282</v>
      </c>
      <c r="P63" s="197" t="s">
        <v>122</v>
      </c>
    </row>
    <row r="64" spans="1:16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203">
        <v>0</v>
      </c>
      <c r="M64" s="203">
        <v>99.8</v>
      </c>
      <c r="N64" s="197" t="s">
        <v>13</v>
      </c>
      <c r="O64" s="198">
        <v>45282</v>
      </c>
      <c r="P64" s="197" t="s">
        <v>122</v>
      </c>
    </row>
    <row r="65" spans="1:16" ht="25.5">
      <c r="A65" s="201" t="s">
        <v>157</v>
      </c>
      <c r="B65" s="202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203">
        <v>0</v>
      </c>
      <c r="M65" s="203">
        <v>16469.164000000001</v>
      </c>
      <c r="N65" s="197" t="s">
        <v>13</v>
      </c>
      <c r="O65" s="198">
        <v>45282</v>
      </c>
      <c r="P65" s="197" t="s">
        <v>122</v>
      </c>
    </row>
    <row r="66" spans="1:16" ht="51">
      <c r="A66" s="201" t="s">
        <v>162</v>
      </c>
      <c r="B66" s="202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203">
        <v>0</v>
      </c>
      <c r="M66" s="203">
        <v>7429.6549999999997</v>
      </c>
      <c r="N66" s="197" t="s">
        <v>13</v>
      </c>
      <c r="O66" s="198">
        <v>45282</v>
      </c>
      <c r="P66" s="197" t="s">
        <v>122</v>
      </c>
    </row>
    <row r="67" spans="1:16" ht="25.5">
      <c r="A67" s="201" t="s">
        <v>165</v>
      </c>
      <c r="B67" s="202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203">
        <v>0</v>
      </c>
      <c r="M67" s="203">
        <v>4850.2020000000002</v>
      </c>
      <c r="N67" s="197" t="s">
        <v>13</v>
      </c>
      <c r="O67" s="198">
        <v>45282</v>
      </c>
      <c r="P67" s="197" t="s">
        <v>122</v>
      </c>
    </row>
    <row r="68" spans="1:16" ht="25.5">
      <c r="A68" s="201" t="s">
        <v>166</v>
      </c>
      <c r="B68" s="202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203">
        <v>0</v>
      </c>
      <c r="M68" s="203">
        <v>16883.147000000001</v>
      </c>
      <c r="N68" s="197" t="s">
        <v>13</v>
      </c>
      <c r="O68" s="198">
        <v>45282</v>
      </c>
      <c r="P68" s="197" t="s">
        <v>122</v>
      </c>
    </row>
    <row r="69" spans="1:16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203">
        <v>0</v>
      </c>
      <c r="M69" s="203">
        <v>99.8</v>
      </c>
      <c r="N69" s="197" t="s">
        <v>13</v>
      </c>
      <c r="O69" s="198">
        <v>45282</v>
      </c>
      <c r="P69" s="197" t="s">
        <v>122</v>
      </c>
    </row>
    <row r="70" spans="1:16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203">
        <v>0</v>
      </c>
      <c r="M70" s="203">
        <v>99.8</v>
      </c>
      <c r="N70" s="197" t="s">
        <v>13</v>
      </c>
      <c r="O70" s="198">
        <v>45282</v>
      </c>
      <c r="P70" s="197" t="s">
        <v>122</v>
      </c>
    </row>
    <row r="71" spans="1:16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203">
        <v>0</v>
      </c>
      <c r="M71" s="203">
        <v>99.8</v>
      </c>
      <c r="N71" s="197" t="s">
        <v>13</v>
      </c>
      <c r="O71" s="198">
        <v>45282</v>
      </c>
      <c r="P71" s="197" t="s">
        <v>122</v>
      </c>
    </row>
    <row r="72" spans="1:16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203">
        <v>0</v>
      </c>
      <c r="M72" s="203">
        <v>99.8</v>
      </c>
      <c r="N72" s="197" t="s">
        <v>13</v>
      </c>
      <c r="O72" s="198">
        <v>45282</v>
      </c>
      <c r="P72" s="197" t="s">
        <v>122</v>
      </c>
    </row>
    <row r="73" spans="1:16" ht="51">
      <c r="A73" s="201" t="s">
        <v>179</v>
      </c>
      <c r="B73" s="202" t="s">
        <v>196</v>
      </c>
      <c r="C73" s="202"/>
      <c r="D73" s="203"/>
      <c r="E73" s="203"/>
      <c r="F73" s="210"/>
      <c r="G73" s="210"/>
      <c r="H73" s="203"/>
      <c r="I73" s="203"/>
      <c r="J73" s="210">
        <v>99.8</v>
      </c>
      <c r="K73" s="210">
        <v>99.8</v>
      </c>
      <c r="L73" s="203">
        <v>0</v>
      </c>
      <c r="M73" s="203">
        <v>99.8</v>
      </c>
      <c r="N73" s="197" t="s">
        <v>13</v>
      </c>
      <c r="O73" s="198">
        <v>45282</v>
      </c>
      <c r="P73" s="197" t="s">
        <v>122</v>
      </c>
    </row>
    <row r="74" spans="1:16" ht="51">
      <c r="A74" s="201" t="s">
        <v>181</v>
      </c>
      <c r="B74" s="202" t="s">
        <v>182</v>
      </c>
      <c r="C74" s="202"/>
      <c r="D74" s="203"/>
      <c r="E74" s="203"/>
      <c r="F74" s="210"/>
      <c r="G74" s="210"/>
      <c r="H74" s="203"/>
      <c r="I74" s="203"/>
      <c r="J74" s="210">
        <v>99.8</v>
      </c>
      <c r="K74" s="210">
        <v>99.8</v>
      </c>
      <c r="L74" s="203">
        <v>0</v>
      </c>
      <c r="M74" s="203">
        <v>99.8</v>
      </c>
      <c r="N74" s="197" t="s">
        <v>13</v>
      </c>
      <c r="O74" s="198">
        <v>45282</v>
      </c>
      <c r="P74" s="197" t="s">
        <v>122</v>
      </c>
    </row>
    <row r="75" spans="1:16" ht="51">
      <c r="A75" s="201" t="s">
        <v>183</v>
      </c>
      <c r="B75" s="202" t="s">
        <v>184</v>
      </c>
      <c r="C75" s="202"/>
      <c r="D75" s="203"/>
      <c r="E75" s="203"/>
      <c r="F75" s="210"/>
      <c r="G75" s="210"/>
      <c r="H75" s="203"/>
      <c r="I75" s="203"/>
      <c r="J75" s="210">
        <v>99.8</v>
      </c>
      <c r="K75" s="210">
        <v>99.8</v>
      </c>
      <c r="L75" s="203">
        <v>0</v>
      </c>
      <c r="M75" s="203">
        <v>99.8</v>
      </c>
      <c r="N75" s="197" t="s">
        <v>13</v>
      </c>
      <c r="O75" s="198">
        <v>45282</v>
      </c>
      <c r="P75" s="197" t="s">
        <v>122</v>
      </c>
    </row>
    <row r="76" spans="1:16" ht="51">
      <c r="A76" s="201" t="s">
        <v>185</v>
      </c>
      <c r="B76" s="202" t="s">
        <v>186</v>
      </c>
      <c r="C76" s="202"/>
      <c r="D76" s="203"/>
      <c r="E76" s="203"/>
      <c r="F76" s="210"/>
      <c r="G76" s="210"/>
      <c r="H76" s="203"/>
      <c r="I76" s="203"/>
      <c r="J76" s="210">
        <v>99.8</v>
      </c>
      <c r="K76" s="210">
        <v>99.8</v>
      </c>
      <c r="L76" s="203">
        <v>0</v>
      </c>
      <c r="M76" s="203">
        <v>99.8</v>
      </c>
      <c r="N76" s="197" t="s">
        <v>13</v>
      </c>
      <c r="O76" s="198">
        <v>45282</v>
      </c>
      <c r="P76" s="197" t="s">
        <v>122</v>
      </c>
    </row>
    <row r="77" spans="1:16" ht="51">
      <c r="A77" s="201" t="s">
        <v>187</v>
      </c>
      <c r="B77" s="202" t="s">
        <v>188</v>
      </c>
      <c r="C77" s="202"/>
      <c r="D77" s="203"/>
      <c r="E77" s="203"/>
      <c r="F77" s="210"/>
      <c r="G77" s="210"/>
      <c r="H77" s="203"/>
      <c r="I77" s="203"/>
      <c r="J77" s="210">
        <v>99.8</v>
      </c>
      <c r="K77" s="210">
        <v>99.8</v>
      </c>
      <c r="L77" s="203">
        <v>0</v>
      </c>
      <c r="M77" s="203">
        <v>99.8</v>
      </c>
      <c r="N77" s="197" t="s">
        <v>13</v>
      </c>
      <c r="O77" s="198">
        <v>45282</v>
      </c>
      <c r="P77" s="197" t="s">
        <v>122</v>
      </c>
    </row>
    <row r="78" spans="1:16" ht="25.5">
      <c r="A78" s="201" t="s">
        <v>189</v>
      </c>
      <c r="B78" s="202" t="s">
        <v>193</v>
      </c>
      <c r="C78" s="202"/>
      <c r="D78" s="203"/>
      <c r="E78" s="203"/>
      <c r="F78" s="210"/>
      <c r="G78" s="210"/>
      <c r="H78" s="203"/>
      <c r="I78" s="203"/>
      <c r="J78" s="210">
        <v>22403.734</v>
      </c>
      <c r="K78" s="210">
        <v>22403.734</v>
      </c>
      <c r="L78" s="203">
        <v>0</v>
      </c>
      <c r="M78" s="203">
        <v>22403.734</v>
      </c>
      <c r="N78" s="197" t="s">
        <v>13</v>
      </c>
      <c r="O78" s="198">
        <v>45282</v>
      </c>
      <c r="P78" s="197" t="s">
        <v>122</v>
      </c>
    </row>
    <row r="79" spans="1:16" ht="38.25">
      <c r="A79" s="201" t="s">
        <v>190</v>
      </c>
      <c r="B79" s="202" t="s">
        <v>192</v>
      </c>
      <c r="C79" s="202"/>
      <c r="D79" s="203"/>
      <c r="E79" s="203"/>
      <c r="F79" s="210"/>
      <c r="G79" s="210"/>
      <c r="H79" s="203"/>
      <c r="I79" s="203"/>
      <c r="J79" s="210">
        <v>13645.343999999999</v>
      </c>
      <c r="K79" s="210">
        <v>13645.343999999999</v>
      </c>
      <c r="L79" s="203">
        <v>0</v>
      </c>
      <c r="M79" s="203">
        <v>13645.343999999999</v>
      </c>
      <c r="N79" s="197" t="s">
        <v>13</v>
      </c>
      <c r="O79" s="198">
        <v>45282</v>
      </c>
      <c r="P79" s="197" t="s">
        <v>122</v>
      </c>
    </row>
    <row r="80" spans="1:16" ht="38.25">
      <c r="A80" s="201" t="s">
        <v>191</v>
      </c>
      <c r="B80" s="202" t="s">
        <v>197</v>
      </c>
      <c r="C80" s="202"/>
      <c r="D80" s="203"/>
      <c r="E80" s="203"/>
      <c r="F80" s="210"/>
      <c r="G80" s="210"/>
      <c r="H80" s="203"/>
      <c r="I80" s="203"/>
      <c r="J80" s="210">
        <v>19119.545999999998</v>
      </c>
      <c r="K80" s="210">
        <v>19119.545999999998</v>
      </c>
      <c r="L80" s="196">
        <v>99.8</v>
      </c>
      <c r="M80" s="196">
        <v>19219.346000000001</v>
      </c>
      <c r="N80" s="197" t="s">
        <v>13</v>
      </c>
      <c r="O80" s="198">
        <v>45282</v>
      </c>
      <c r="P80" s="197" t="s">
        <v>122</v>
      </c>
    </row>
    <row r="81" spans="1:16" ht="44.25" customHeight="1">
      <c r="A81" s="201" t="s">
        <v>198</v>
      </c>
      <c r="B81" s="195" t="s">
        <v>207</v>
      </c>
      <c r="C81" s="202"/>
      <c r="D81" s="203"/>
      <c r="E81" s="203"/>
      <c r="F81" s="210"/>
      <c r="G81" s="210"/>
      <c r="H81" s="203"/>
      <c r="I81" s="203"/>
      <c r="J81" s="210"/>
      <c r="K81" s="210"/>
      <c r="L81" s="196">
        <v>17525.253000000001</v>
      </c>
      <c r="M81" s="196">
        <v>17525.253000000001</v>
      </c>
      <c r="N81" s="197" t="s">
        <v>13</v>
      </c>
      <c r="O81" s="198">
        <v>45282</v>
      </c>
      <c r="P81" s="197" t="s">
        <v>122</v>
      </c>
    </row>
    <row r="82" spans="1:16" ht="58.5" customHeight="1">
      <c r="A82" s="201" t="s">
        <v>199</v>
      </c>
      <c r="B82" s="195" t="s">
        <v>208</v>
      </c>
      <c r="C82" s="202"/>
      <c r="D82" s="203"/>
      <c r="E82" s="203"/>
      <c r="F82" s="210"/>
      <c r="G82" s="210"/>
      <c r="H82" s="203"/>
      <c r="I82" s="203"/>
      <c r="J82" s="210"/>
      <c r="K82" s="210"/>
      <c r="L82" s="196">
        <v>8092.0360000000001</v>
      </c>
      <c r="M82" s="196">
        <v>8092.0360000000001</v>
      </c>
      <c r="N82" s="197" t="s">
        <v>13</v>
      </c>
      <c r="O82" s="198">
        <v>45282</v>
      </c>
      <c r="P82" s="197" t="s">
        <v>122</v>
      </c>
    </row>
    <row r="83" spans="1:16" ht="35.25" customHeight="1">
      <c r="A83" s="201" t="s">
        <v>200</v>
      </c>
      <c r="B83" s="195" t="s">
        <v>203</v>
      </c>
      <c r="C83" s="202"/>
      <c r="D83" s="203"/>
      <c r="E83" s="203"/>
      <c r="F83" s="210"/>
      <c r="G83" s="210"/>
      <c r="H83" s="203"/>
      <c r="I83" s="203"/>
      <c r="J83" s="210"/>
      <c r="K83" s="210"/>
      <c r="L83" s="196">
        <v>12532.276</v>
      </c>
      <c r="M83" s="196">
        <v>12532.276</v>
      </c>
      <c r="N83" s="197" t="s">
        <v>13</v>
      </c>
      <c r="O83" s="198">
        <v>45282</v>
      </c>
      <c r="P83" s="197" t="s">
        <v>122</v>
      </c>
    </row>
    <row r="84" spans="1:16" ht="36" customHeight="1">
      <c r="A84" s="201" t="s">
        <v>201</v>
      </c>
      <c r="B84" s="195" t="s">
        <v>204</v>
      </c>
      <c r="C84" s="202"/>
      <c r="D84" s="203"/>
      <c r="E84" s="203"/>
      <c r="F84" s="210"/>
      <c r="G84" s="210"/>
      <c r="H84" s="203"/>
      <c r="I84" s="203"/>
      <c r="J84" s="210"/>
      <c r="K84" s="210"/>
      <c r="L84" s="196">
        <v>16370.076999999999</v>
      </c>
      <c r="M84" s="196">
        <v>16370.076999999999</v>
      </c>
      <c r="N84" s="197" t="s">
        <v>13</v>
      </c>
      <c r="O84" s="198">
        <v>45282</v>
      </c>
      <c r="P84" s="197" t="s">
        <v>122</v>
      </c>
    </row>
    <row r="85" spans="1:16" ht="49.5" customHeight="1">
      <c r="A85" s="201" t="s">
        <v>202</v>
      </c>
      <c r="B85" s="195" t="s">
        <v>205</v>
      </c>
      <c r="C85" s="202"/>
      <c r="D85" s="203"/>
      <c r="E85" s="203"/>
      <c r="F85" s="210"/>
      <c r="G85" s="210"/>
      <c r="H85" s="203"/>
      <c r="I85" s="203"/>
      <c r="J85" s="210"/>
      <c r="K85" s="210"/>
      <c r="L85" s="196">
        <v>3857.067</v>
      </c>
      <c r="M85" s="196">
        <v>3857.067</v>
      </c>
      <c r="N85" s="197" t="s">
        <v>13</v>
      </c>
      <c r="O85" s="198">
        <v>45282</v>
      </c>
      <c r="P85" s="197" t="s">
        <v>122</v>
      </c>
    </row>
    <row r="86" spans="1:16">
      <c r="A86" s="181"/>
      <c r="B86" s="199" t="s">
        <v>119</v>
      </c>
      <c r="C86" s="195"/>
      <c r="D86" s="204"/>
      <c r="E86" s="204">
        <f>SUM(E33:E64)</f>
        <v>3193.6000000000013</v>
      </c>
      <c r="F86" s="204"/>
      <c r="G86" s="204">
        <f>SUM(G33:G66)</f>
        <v>41263.850000000006</v>
      </c>
      <c r="H86" s="215"/>
      <c r="I86" s="215">
        <f>SUM(I33:I72)</f>
        <v>49224.968000000015</v>
      </c>
      <c r="J86" s="215"/>
      <c r="K86" s="204">
        <f>SUM(K33:K80)</f>
        <v>104892.59200000003</v>
      </c>
      <c r="L86" s="200"/>
      <c r="M86" s="200">
        <f>SUM(M33:M85)</f>
        <v>163369.10100000005</v>
      </c>
      <c r="N86" s="191"/>
      <c r="O86" s="191"/>
      <c r="P86" s="191"/>
    </row>
    <row r="87" spans="1:16">
      <c r="A87" s="181"/>
      <c r="B87" s="199" t="s">
        <v>62</v>
      </c>
      <c r="C87" s="195"/>
      <c r="D87" s="204">
        <f>SUM(D33:D64)</f>
        <v>3193.6000000000013</v>
      </c>
      <c r="E87" s="204"/>
      <c r="F87" s="204">
        <f>SUM(F33:F66)</f>
        <v>38070.25</v>
      </c>
      <c r="G87" s="204"/>
      <c r="H87" s="215">
        <f>SUM(H33:H72)</f>
        <v>7961.1180000000022</v>
      </c>
      <c r="I87" s="215"/>
      <c r="J87" s="204">
        <f>SUM(J33:J80)</f>
        <v>55667.623999999996</v>
      </c>
      <c r="K87" s="215"/>
      <c r="L87" s="200">
        <f>SUM(L33:L85)</f>
        <v>58476.508999999998</v>
      </c>
      <c r="M87" s="215"/>
      <c r="N87" s="191"/>
      <c r="O87" s="191"/>
      <c r="P87" s="191"/>
    </row>
    <row r="88" spans="1:16">
      <c r="A88" s="179"/>
      <c r="B88" s="187" t="s">
        <v>67</v>
      </c>
      <c r="C88" s="187"/>
      <c r="D88" s="204">
        <v>3193.6</v>
      </c>
      <c r="E88" s="205"/>
      <c r="F88" s="204">
        <v>37989.25</v>
      </c>
      <c r="G88" s="205"/>
      <c r="H88" s="215">
        <v>7261.1180000000004</v>
      </c>
      <c r="I88" s="215"/>
      <c r="J88" s="204">
        <v>55667.624000000003</v>
      </c>
      <c r="K88" s="215"/>
      <c r="L88" s="200">
        <f>SUM(L33:L85)</f>
        <v>58476.508999999998</v>
      </c>
      <c r="M88" s="215"/>
      <c r="N88" s="191"/>
      <c r="O88" s="191"/>
      <c r="P88" s="191"/>
    </row>
    <row r="89" spans="1:16">
      <c r="A89" s="179"/>
      <c r="B89" s="187" t="s">
        <v>55</v>
      </c>
      <c r="C89" s="194">
        <v>11000.7</v>
      </c>
      <c r="D89" s="205"/>
      <c r="E89" s="204">
        <v>14194.3</v>
      </c>
      <c r="F89" s="204"/>
      <c r="G89" s="204">
        <v>52183.55</v>
      </c>
      <c r="H89" s="215"/>
      <c r="I89" s="215">
        <v>59444.667999999998</v>
      </c>
      <c r="J89" s="204"/>
      <c r="K89" s="204">
        <v>115112.292</v>
      </c>
      <c r="L89" s="200"/>
      <c r="M89" s="200">
        <v>173588.80100000001</v>
      </c>
      <c r="N89" s="191"/>
      <c r="O89" s="191"/>
      <c r="P89" s="191"/>
    </row>
    <row r="90" spans="1:16" ht="15.75">
      <c r="A90" s="26"/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</row>
    <row r="91" spans="1:16" ht="15.75">
      <c r="A91" s="26"/>
      <c r="B91" s="131" t="s">
        <v>120</v>
      </c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31" t="s">
        <v>121</v>
      </c>
      <c r="P91" s="151"/>
    </row>
  </sheetData>
  <mergeCells count="10">
    <mergeCell ref="A6:A8"/>
    <mergeCell ref="B6:B8"/>
    <mergeCell ref="N6:N8"/>
    <mergeCell ref="O6:O8"/>
    <mergeCell ref="B10:P10"/>
    <mergeCell ref="N1:P1"/>
    <mergeCell ref="N2:P2"/>
    <mergeCell ref="B3:P3"/>
    <mergeCell ref="B4:P4"/>
    <mergeCell ref="P6:P8"/>
  </mergeCells>
  <phoneticPr fontId="0" type="noConversion"/>
  <pageMargins left="0.7" right="0.7" top="0.75" bottom="0.75" header="0.3" footer="0.3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3"/>
  <sheetViews>
    <sheetView topLeftCell="A7" workbookViewId="0">
      <selection activeCell="D3" sqref="D3"/>
    </sheetView>
  </sheetViews>
  <sheetFormatPr defaultColWidth="14.42578125" defaultRowHeight="15" customHeight="1"/>
  <cols>
    <col min="1" max="1" width="8" customWidth="1"/>
    <col min="2" max="2" width="47.5703125" customWidth="1"/>
    <col min="3" max="3" width="14.140625" customWidth="1"/>
    <col min="4" max="4" width="23.7109375" customWidth="1"/>
    <col min="5" max="5" width="13.5703125" customWidth="1"/>
    <col min="6" max="6" width="21.28515625" customWidth="1"/>
    <col min="7" max="26" width="8" customWidth="1"/>
  </cols>
  <sheetData>
    <row r="1" spans="1:26" ht="83.25" customHeight="1">
      <c r="A1" s="25"/>
      <c r="B1" s="25"/>
      <c r="C1" s="25"/>
      <c r="D1" s="25"/>
      <c r="E1" s="235" t="s">
        <v>68</v>
      </c>
      <c r="F1" s="217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6.75" customHeight="1">
      <c r="A2" s="25"/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38.25" customHeight="1">
      <c r="A3" s="25"/>
      <c r="B3" s="25"/>
      <c r="C3" s="25"/>
      <c r="D3" s="25"/>
      <c r="E3" s="235" t="s">
        <v>57</v>
      </c>
      <c r="F3" s="21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35.25" customHeight="1">
      <c r="A4" s="25"/>
      <c r="B4" s="236" t="s">
        <v>2</v>
      </c>
      <c r="C4" s="217"/>
      <c r="D4" s="217"/>
      <c r="E4" s="217"/>
      <c r="F4" s="217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8.75" customHeight="1">
      <c r="A5" s="25"/>
      <c r="B5" s="236" t="s">
        <v>3</v>
      </c>
      <c r="C5" s="217"/>
      <c r="D5" s="217"/>
      <c r="E5" s="217"/>
      <c r="F5" s="217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9.5" customHeight="1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2.75" customHeight="1">
      <c r="A7" s="233" t="s">
        <v>4</v>
      </c>
      <c r="B7" s="234" t="s">
        <v>5</v>
      </c>
      <c r="C7" s="234" t="s">
        <v>6</v>
      </c>
      <c r="D7" s="234" t="s">
        <v>7</v>
      </c>
      <c r="E7" s="234" t="s">
        <v>8</v>
      </c>
      <c r="F7" s="238" t="s">
        <v>9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.75" customHeight="1">
      <c r="A8" s="221"/>
      <c r="B8" s="224"/>
      <c r="C8" s="224"/>
      <c r="D8" s="224"/>
      <c r="E8" s="224"/>
      <c r="F8" s="231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37.5" customHeight="1">
      <c r="A9" s="222"/>
      <c r="B9" s="225"/>
      <c r="C9" s="225"/>
      <c r="D9" s="225"/>
      <c r="E9" s="225"/>
      <c r="F9" s="23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8.75" customHeight="1">
      <c r="A10" s="27">
        <v>1</v>
      </c>
      <c r="B10" s="28">
        <v>2</v>
      </c>
      <c r="C10" s="28">
        <v>3</v>
      </c>
      <c r="D10" s="28">
        <v>6</v>
      </c>
      <c r="E10" s="28">
        <v>7</v>
      </c>
      <c r="F10" s="29">
        <v>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8.75" customHeight="1">
      <c r="A11" s="30">
        <v>1</v>
      </c>
      <c r="B11" s="239" t="s">
        <v>10</v>
      </c>
      <c r="C11" s="227"/>
      <c r="D11" s="227"/>
      <c r="E11" s="227"/>
      <c r="F11" s="228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8.75" customHeight="1">
      <c r="A12" s="31" t="s">
        <v>11</v>
      </c>
      <c r="B12" s="32" t="s">
        <v>12</v>
      </c>
      <c r="C12" s="33">
        <f>C13+C14+C15+C16</f>
        <v>975</v>
      </c>
      <c r="D12" s="34" t="s">
        <v>13</v>
      </c>
      <c r="E12" s="35">
        <v>44917</v>
      </c>
      <c r="F12" s="36" t="s">
        <v>14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8.75" customHeight="1">
      <c r="A13" s="37" t="s">
        <v>15</v>
      </c>
      <c r="B13" s="38" t="s">
        <v>58</v>
      </c>
      <c r="C13" s="39">
        <v>200</v>
      </c>
      <c r="D13" s="34" t="s">
        <v>13</v>
      </c>
      <c r="E13" s="40">
        <v>44805</v>
      </c>
      <c r="F13" s="34" t="s">
        <v>14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8.75" customHeight="1">
      <c r="A14" s="37" t="s">
        <v>17</v>
      </c>
      <c r="B14" s="38" t="s">
        <v>59</v>
      </c>
      <c r="C14" s="39">
        <v>230</v>
      </c>
      <c r="D14" s="34" t="s">
        <v>13</v>
      </c>
      <c r="E14" s="40">
        <v>44805</v>
      </c>
      <c r="F14" s="34" t="s">
        <v>14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8.75" customHeight="1">
      <c r="A15" s="37" t="s">
        <v>19</v>
      </c>
      <c r="B15" s="38" t="s">
        <v>60</v>
      </c>
      <c r="C15" s="39">
        <v>45</v>
      </c>
      <c r="D15" s="34" t="s">
        <v>13</v>
      </c>
      <c r="E15" s="41">
        <v>44917</v>
      </c>
      <c r="F15" s="34" t="s">
        <v>14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1.75" customHeight="1">
      <c r="A16" s="42" t="s">
        <v>21</v>
      </c>
      <c r="B16" s="43" t="s">
        <v>61</v>
      </c>
      <c r="C16" s="39">
        <v>500</v>
      </c>
      <c r="D16" s="34" t="s">
        <v>13</v>
      </c>
      <c r="E16" s="44">
        <v>44917</v>
      </c>
      <c r="F16" s="34" t="s">
        <v>14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51" customHeight="1">
      <c r="A17" s="42" t="s">
        <v>23</v>
      </c>
      <c r="B17" s="63" t="s">
        <v>24</v>
      </c>
      <c r="C17" s="45">
        <v>100</v>
      </c>
      <c r="D17" s="46" t="s">
        <v>13</v>
      </c>
      <c r="E17" s="47">
        <v>44671</v>
      </c>
      <c r="F17" s="46" t="s">
        <v>14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37.5" customHeight="1">
      <c r="A18" s="37" t="s">
        <v>25</v>
      </c>
      <c r="B18" s="38" t="s">
        <v>26</v>
      </c>
      <c r="C18" s="39">
        <v>200</v>
      </c>
      <c r="D18" s="34" t="s">
        <v>13</v>
      </c>
      <c r="E18" s="40">
        <v>44734</v>
      </c>
      <c r="F18" s="34" t="s">
        <v>14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50.25" customHeight="1">
      <c r="A19" s="37" t="s">
        <v>27</v>
      </c>
      <c r="B19" s="38" t="s">
        <v>28</v>
      </c>
      <c r="C19" s="39">
        <v>3800</v>
      </c>
      <c r="D19" s="34" t="s">
        <v>13</v>
      </c>
      <c r="E19" s="40">
        <v>44701</v>
      </c>
      <c r="F19" s="34" t="s">
        <v>14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50.25" customHeight="1">
      <c r="A20" s="42" t="s">
        <v>29</v>
      </c>
      <c r="B20" s="43" t="s">
        <v>30</v>
      </c>
      <c r="C20" s="45">
        <v>500</v>
      </c>
      <c r="D20" s="46" t="s">
        <v>13</v>
      </c>
      <c r="E20" s="47">
        <v>44825</v>
      </c>
      <c r="F20" s="46" t="s">
        <v>14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8.75" customHeight="1">
      <c r="A21" s="31"/>
      <c r="B21" s="32" t="s">
        <v>31</v>
      </c>
      <c r="C21" s="45">
        <f>C12+C17+C18+C19+C20</f>
        <v>5575</v>
      </c>
      <c r="D21" s="49"/>
      <c r="E21" s="49"/>
      <c r="F21" s="50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8.75" customHeight="1">
      <c r="A22" s="31"/>
      <c r="B22" s="51" t="s">
        <v>62</v>
      </c>
      <c r="C22" s="52">
        <v>-200</v>
      </c>
      <c r="D22" s="53"/>
      <c r="E22" s="53"/>
      <c r="F22" s="53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8.75" customHeight="1">
      <c r="A23" s="31"/>
      <c r="B23" s="240" t="s">
        <v>32</v>
      </c>
      <c r="C23" s="227"/>
      <c r="D23" s="227"/>
      <c r="E23" s="227"/>
      <c r="F23" s="228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68.25" customHeight="1">
      <c r="A24" s="37" t="s">
        <v>33</v>
      </c>
      <c r="B24" s="38" t="s">
        <v>34</v>
      </c>
      <c r="C24" s="54">
        <v>950</v>
      </c>
      <c r="D24" s="34" t="s">
        <v>13</v>
      </c>
      <c r="E24" s="40">
        <v>44825</v>
      </c>
      <c r="F24" s="34" t="s">
        <v>14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83.25" customHeight="1">
      <c r="A25" s="55" t="s">
        <v>35</v>
      </c>
      <c r="B25" s="43" t="s">
        <v>63</v>
      </c>
      <c r="C25" s="56">
        <v>1760</v>
      </c>
      <c r="D25" s="57" t="s">
        <v>13</v>
      </c>
      <c r="E25" s="58">
        <v>44825</v>
      </c>
      <c r="F25" s="57" t="s">
        <v>14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69" customHeight="1">
      <c r="A26" s="37" t="s">
        <v>37</v>
      </c>
      <c r="B26" s="38" t="s">
        <v>38</v>
      </c>
      <c r="C26" s="54">
        <v>810</v>
      </c>
      <c r="D26" s="34" t="s">
        <v>13</v>
      </c>
      <c r="E26" s="40">
        <v>44825</v>
      </c>
      <c r="F26" s="34" t="s">
        <v>14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66" customHeight="1">
      <c r="A27" s="37" t="s">
        <v>39</v>
      </c>
      <c r="B27" s="38" t="s">
        <v>40</v>
      </c>
      <c r="C27" s="54">
        <v>599</v>
      </c>
      <c r="D27" s="34" t="s">
        <v>13</v>
      </c>
      <c r="E27" s="40">
        <v>44825</v>
      </c>
      <c r="F27" s="34" t="s">
        <v>14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79.5" customHeight="1">
      <c r="A28" s="37" t="s">
        <v>41</v>
      </c>
      <c r="B28" s="38" t="s">
        <v>42</v>
      </c>
      <c r="C28" s="39">
        <v>97.62</v>
      </c>
      <c r="D28" s="34" t="s">
        <v>13</v>
      </c>
      <c r="E28" s="40">
        <v>44692</v>
      </c>
      <c r="F28" s="34" t="s">
        <v>14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47.25" customHeight="1">
      <c r="A29" s="37" t="s">
        <v>43</v>
      </c>
      <c r="B29" s="38" t="s">
        <v>44</v>
      </c>
      <c r="C29" s="54">
        <v>4900</v>
      </c>
      <c r="D29" s="34" t="s">
        <v>13</v>
      </c>
      <c r="E29" s="41">
        <v>44853</v>
      </c>
      <c r="F29" s="34" t="s">
        <v>14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47.25" customHeight="1">
      <c r="A30" s="37" t="s">
        <v>45</v>
      </c>
      <c r="B30" s="38" t="s">
        <v>46</v>
      </c>
      <c r="C30" s="39">
        <v>1827.394</v>
      </c>
      <c r="D30" s="34" t="s">
        <v>13</v>
      </c>
      <c r="E30" s="40">
        <v>44825</v>
      </c>
      <c r="F30" s="34" t="s">
        <v>14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68.25" customHeight="1">
      <c r="A31" s="37" t="s">
        <v>47</v>
      </c>
      <c r="B31" s="38" t="s">
        <v>48</v>
      </c>
      <c r="C31" s="39">
        <v>817.24699999999996</v>
      </c>
      <c r="D31" s="34" t="s">
        <v>13</v>
      </c>
      <c r="E31" s="40">
        <v>44704</v>
      </c>
      <c r="F31" s="34" t="s">
        <v>14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75.75" customHeight="1">
      <c r="A32" s="37" t="s">
        <v>49</v>
      </c>
      <c r="B32" s="38" t="s">
        <v>50</v>
      </c>
      <c r="C32" s="54">
        <v>49</v>
      </c>
      <c r="D32" s="34" t="s">
        <v>13</v>
      </c>
      <c r="E32" s="40">
        <v>44680</v>
      </c>
      <c r="F32" s="34" t="s">
        <v>14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60" customHeight="1">
      <c r="A33" s="37" t="s">
        <v>51</v>
      </c>
      <c r="B33" s="38" t="s">
        <v>52</v>
      </c>
      <c r="C33" s="54">
        <v>900</v>
      </c>
      <c r="D33" s="34" t="s">
        <v>13</v>
      </c>
      <c r="E33" s="40">
        <v>44825</v>
      </c>
      <c r="F33" s="34" t="s">
        <v>14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1.5" customHeight="1">
      <c r="A34" s="55" t="s">
        <v>64</v>
      </c>
      <c r="B34" s="43" t="s">
        <v>65</v>
      </c>
      <c r="C34" s="45">
        <v>350</v>
      </c>
      <c r="D34" s="34" t="s">
        <v>13</v>
      </c>
      <c r="E34" s="59">
        <v>44643</v>
      </c>
      <c r="F34" s="60" t="s">
        <v>66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8.75" customHeight="1">
      <c r="A35" s="37"/>
      <c r="B35" s="32" t="s">
        <v>53</v>
      </c>
      <c r="C35" s="33">
        <f>SUM(C24:C34)</f>
        <v>13060.260999999999</v>
      </c>
      <c r="D35" s="49"/>
      <c r="E35" s="49"/>
      <c r="F35" s="49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8.75" customHeight="1">
      <c r="A36" s="31"/>
      <c r="B36" s="32" t="s">
        <v>62</v>
      </c>
      <c r="C36" s="61">
        <v>350</v>
      </c>
      <c r="D36" s="49"/>
      <c r="E36" s="49"/>
      <c r="F36" s="49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8.75" customHeight="1">
      <c r="A37" s="31"/>
      <c r="B37" s="32" t="s">
        <v>67</v>
      </c>
      <c r="C37" s="61">
        <v>150</v>
      </c>
      <c r="D37" s="49"/>
      <c r="E37" s="49"/>
      <c r="F37" s="49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8.75" customHeight="1">
      <c r="A38" s="31"/>
      <c r="B38" s="32" t="s">
        <v>55</v>
      </c>
      <c r="C38" s="45">
        <f>C21+C35</f>
        <v>18635.260999999999</v>
      </c>
      <c r="D38" s="49"/>
      <c r="E38" s="49"/>
      <c r="F38" s="49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8.75" customHeight="1">
      <c r="A39" s="62"/>
      <c r="B39" s="25"/>
      <c r="C39" s="25"/>
      <c r="D39" s="25"/>
      <c r="E39" s="25"/>
      <c r="F39" s="25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8.75" customHeight="1">
      <c r="A40" s="62"/>
      <c r="B40" s="237" t="s">
        <v>56</v>
      </c>
      <c r="C40" s="217"/>
      <c r="D40" s="217"/>
      <c r="E40" s="217"/>
      <c r="F40" s="217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2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2.7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.7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.7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.7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2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2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2.75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2.75" customHeight="1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12.75" customHeight="1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</sheetData>
  <mergeCells count="13">
    <mergeCell ref="B40:F40"/>
    <mergeCell ref="D7:D9"/>
    <mergeCell ref="E7:E9"/>
    <mergeCell ref="F7:F9"/>
    <mergeCell ref="B11:F11"/>
    <mergeCell ref="B23:F23"/>
    <mergeCell ref="A7:A9"/>
    <mergeCell ref="B7:B9"/>
    <mergeCell ref="C7:C9"/>
    <mergeCell ref="E1:F1"/>
    <mergeCell ref="E3:F3"/>
    <mergeCell ref="B4:F4"/>
    <mergeCell ref="B5:F5"/>
  </mergeCells>
  <phoneticPr fontId="0" type="noConversion"/>
  <pageMargins left="0.25" right="0.25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0"/>
  <sheetViews>
    <sheetView workbookViewId="0">
      <selection sqref="A1:J41"/>
    </sheetView>
  </sheetViews>
  <sheetFormatPr defaultColWidth="14.42578125" defaultRowHeight="15" customHeight="1"/>
  <cols>
    <col min="1" max="1" width="6.85546875" customWidth="1"/>
    <col min="2" max="2" width="34.28515625" customWidth="1"/>
    <col min="3" max="3" width="10.85546875" customWidth="1"/>
    <col min="4" max="4" width="10" customWidth="1"/>
    <col min="5" max="5" width="10.7109375" customWidth="1"/>
    <col min="6" max="6" width="9.85546875" customWidth="1"/>
    <col min="7" max="7" width="11.140625" customWidth="1"/>
    <col min="8" max="8" width="10.85546875" customWidth="1"/>
    <col min="9" max="9" width="11.85546875" customWidth="1"/>
    <col min="10" max="10" width="17.5703125" customWidth="1"/>
    <col min="11" max="26" width="8" customWidth="1"/>
  </cols>
  <sheetData>
    <row r="1" spans="1:10" ht="12.75" customHeight="1">
      <c r="A1" s="25"/>
      <c r="B1" s="25"/>
      <c r="C1" s="25"/>
      <c r="D1" s="25"/>
      <c r="E1" s="25"/>
      <c r="F1" s="25"/>
      <c r="G1" s="25"/>
      <c r="H1" s="25"/>
      <c r="I1" s="235" t="s">
        <v>57</v>
      </c>
      <c r="J1" s="217"/>
    </row>
    <row r="2" spans="1:10" ht="12.75" customHeight="1">
      <c r="A2" s="25"/>
      <c r="B2" s="236" t="s">
        <v>2</v>
      </c>
      <c r="C2" s="236"/>
      <c r="D2" s="236"/>
      <c r="E2" s="217"/>
      <c r="F2" s="217"/>
      <c r="G2" s="217"/>
      <c r="H2" s="217"/>
      <c r="I2" s="217"/>
      <c r="J2" s="217"/>
    </row>
    <row r="3" spans="1:10" ht="12.75" customHeight="1">
      <c r="A3" s="25"/>
      <c r="B3" s="236" t="s">
        <v>3</v>
      </c>
      <c r="C3" s="236"/>
      <c r="D3" s="236"/>
      <c r="E3" s="217"/>
      <c r="F3" s="217"/>
      <c r="G3" s="217"/>
      <c r="H3" s="217"/>
      <c r="I3" s="217"/>
      <c r="J3" s="217"/>
    </row>
    <row r="4" spans="1:10" ht="12.75" customHeight="1" thickBot="1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12.75" customHeight="1">
      <c r="A5" s="233" t="s">
        <v>4</v>
      </c>
      <c r="B5" s="234" t="s">
        <v>5</v>
      </c>
      <c r="C5" s="66" t="s">
        <v>69</v>
      </c>
      <c r="D5" s="66"/>
      <c r="E5" s="234" t="s">
        <v>70</v>
      </c>
      <c r="F5" s="66"/>
      <c r="G5" s="66"/>
      <c r="H5" s="242" t="s">
        <v>7</v>
      </c>
      <c r="I5" s="234" t="s">
        <v>8</v>
      </c>
      <c r="J5" s="238" t="s">
        <v>9</v>
      </c>
    </row>
    <row r="6" spans="1:10" ht="12.75" customHeight="1">
      <c r="A6" s="221"/>
      <c r="B6" s="224"/>
      <c r="C6" s="68" t="s">
        <v>71</v>
      </c>
      <c r="D6" s="69">
        <v>44601</v>
      </c>
      <c r="E6" s="224"/>
      <c r="F6" s="69">
        <v>44632</v>
      </c>
      <c r="G6" s="64"/>
      <c r="H6" s="243"/>
      <c r="I6" s="224"/>
      <c r="J6" s="231"/>
    </row>
    <row r="7" spans="1:10" ht="12.75" customHeight="1">
      <c r="A7" s="222"/>
      <c r="B7" s="225"/>
      <c r="C7" s="70" t="s">
        <v>72</v>
      </c>
      <c r="D7" s="71"/>
      <c r="E7" s="225"/>
      <c r="F7" s="65"/>
      <c r="G7" s="72" t="s">
        <v>70</v>
      </c>
      <c r="H7" s="244"/>
      <c r="I7" s="225"/>
      <c r="J7" s="232"/>
    </row>
    <row r="8" spans="1:10" ht="12.75" customHeight="1">
      <c r="A8" s="27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9">
        <v>10</v>
      </c>
    </row>
    <row r="9" spans="1:10" ht="12.75" customHeight="1">
      <c r="A9" s="30">
        <v>1</v>
      </c>
      <c r="B9" s="239" t="s">
        <v>10</v>
      </c>
      <c r="C9" s="245"/>
      <c r="D9" s="245"/>
      <c r="E9" s="227"/>
      <c r="F9" s="227"/>
      <c r="G9" s="227"/>
      <c r="H9" s="227"/>
      <c r="I9" s="227"/>
      <c r="J9" s="228"/>
    </row>
    <row r="10" spans="1:10" ht="12.75" customHeight="1">
      <c r="A10" s="31" t="s">
        <v>11</v>
      </c>
      <c r="B10" s="32" t="s">
        <v>12</v>
      </c>
      <c r="C10" s="73">
        <v>975</v>
      </c>
      <c r="D10" s="73">
        <v>0</v>
      </c>
      <c r="E10" s="33">
        <f>E11+E12+E13+E14</f>
        <v>975</v>
      </c>
      <c r="F10" s="33">
        <v>0</v>
      </c>
      <c r="G10" s="33">
        <v>975</v>
      </c>
      <c r="H10" s="74" t="s">
        <v>13</v>
      </c>
      <c r="I10" s="75">
        <v>44917</v>
      </c>
      <c r="J10" s="76" t="s">
        <v>14</v>
      </c>
    </row>
    <row r="11" spans="1:10" ht="12.75" customHeight="1">
      <c r="A11" s="37" t="s">
        <v>15</v>
      </c>
      <c r="B11" s="38" t="s">
        <v>58</v>
      </c>
      <c r="C11" s="77">
        <v>200</v>
      </c>
      <c r="D11" s="77">
        <v>0</v>
      </c>
      <c r="E11" s="39">
        <v>200</v>
      </c>
      <c r="F11" s="39">
        <v>0</v>
      </c>
      <c r="G11" s="39">
        <v>200</v>
      </c>
      <c r="H11" s="74" t="s">
        <v>13</v>
      </c>
      <c r="I11" s="40">
        <v>44805</v>
      </c>
      <c r="J11" s="34" t="s">
        <v>14</v>
      </c>
    </row>
    <row r="12" spans="1:10" ht="12.75" customHeight="1">
      <c r="A12" s="37" t="s">
        <v>17</v>
      </c>
      <c r="B12" s="38" t="s">
        <v>59</v>
      </c>
      <c r="C12" s="77">
        <v>230</v>
      </c>
      <c r="D12" s="77">
        <v>0</v>
      </c>
      <c r="E12" s="39">
        <v>230</v>
      </c>
      <c r="F12" s="39">
        <v>0</v>
      </c>
      <c r="G12" s="39">
        <v>230</v>
      </c>
      <c r="H12" s="74" t="s">
        <v>13</v>
      </c>
      <c r="I12" s="40">
        <v>44805</v>
      </c>
      <c r="J12" s="34" t="s">
        <v>14</v>
      </c>
    </row>
    <row r="13" spans="1:10" ht="12.75" customHeight="1">
      <c r="A13" s="37" t="s">
        <v>19</v>
      </c>
      <c r="B13" s="38" t="s">
        <v>60</v>
      </c>
      <c r="C13" s="77">
        <v>45</v>
      </c>
      <c r="D13" s="77">
        <v>0</v>
      </c>
      <c r="E13" s="39">
        <v>45</v>
      </c>
      <c r="F13" s="78">
        <v>150</v>
      </c>
      <c r="G13" s="78">
        <v>195</v>
      </c>
      <c r="H13" s="74" t="s">
        <v>13</v>
      </c>
      <c r="I13" s="41">
        <v>44917</v>
      </c>
      <c r="J13" s="34" t="s">
        <v>14</v>
      </c>
    </row>
    <row r="14" spans="1:10" ht="12.75" customHeight="1">
      <c r="A14" s="79" t="s">
        <v>21</v>
      </c>
      <c r="B14" s="80" t="s">
        <v>61</v>
      </c>
      <c r="C14" s="81">
        <v>500</v>
      </c>
      <c r="D14" s="81">
        <v>0</v>
      </c>
      <c r="E14" s="82">
        <v>500</v>
      </c>
      <c r="F14" s="78">
        <v>-150</v>
      </c>
      <c r="G14" s="78">
        <v>350</v>
      </c>
      <c r="H14" s="74" t="s">
        <v>13</v>
      </c>
      <c r="I14" s="75">
        <v>44917</v>
      </c>
      <c r="J14" s="34" t="s">
        <v>14</v>
      </c>
    </row>
    <row r="15" spans="1:10" ht="12.75" customHeight="1">
      <c r="A15" s="83" t="s">
        <v>23</v>
      </c>
      <c r="B15" s="84" t="s">
        <v>24</v>
      </c>
      <c r="C15" s="81">
        <v>200</v>
      </c>
      <c r="D15" s="81">
        <v>-100</v>
      </c>
      <c r="E15" s="82">
        <v>100</v>
      </c>
      <c r="F15" s="82">
        <v>0</v>
      </c>
      <c r="G15" s="82">
        <v>100</v>
      </c>
      <c r="H15" s="85" t="s">
        <v>13</v>
      </c>
      <c r="I15" s="86">
        <v>44671</v>
      </c>
      <c r="J15" s="76" t="s">
        <v>14</v>
      </c>
    </row>
    <row r="16" spans="1:10" ht="12.75" customHeight="1">
      <c r="A16" s="37" t="s">
        <v>25</v>
      </c>
      <c r="B16" s="38" t="s">
        <v>26</v>
      </c>
      <c r="C16" s="77">
        <v>200</v>
      </c>
      <c r="D16" s="77">
        <v>0</v>
      </c>
      <c r="E16" s="39">
        <v>200</v>
      </c>
      <c r="F16" s="39">
        <v>0</v>
      </c>
      <c r="G16" s="39">
        <v>200</v>
      </c>
      <c r="H16" s="74" t="s">
        <v>13</v>
      </c>
      <c r="I16" s="40">
        <v>44734</v>
      </c>
      <c r="J16" s="34" t="s">
        <v>14</v>
      </c>
    </row>
    <row r="17" spans="1:10" ht="12.75" customHeight="1">
      <c r="A17" s="37" t="s">
        <v>27</v>
      </c>
      <c r="B17" s="38" t="s">
        <v>28</v>
      </c>
      <c r="C17" s="77">
        <v>3800</v>
      </c>
      <c r="D17" s="77">
        <v>0</v>
      </c>
      <c r="E17" s="39">
        <v>3800</v>
      </c>
      <c r="F17" s="39">
        <v>0</v>
      </c>
      <c r="G17" s="39">
        <v>3800</v>
      </c>
      <c r="H17" s="74" t="s">
        <v>13</v>
      </c>
      <c r="I17" s="40">
        <v>44701</v>
      </c>
      <c r="J17" s="34" t="s">
        <v>14</v>
      </c>
    </row>
    <row r="18" spans="1:10" ht="12.75" customHeight="1">
      <c r="A18" s="83" t="s">
        <v>29</v>
      </c>
      <c r="B18" s="84" t="s">
        <v>30</v>
      </c>
      <c r="C18" s="81">
        <v>600</v>
      </c>
      <c r="D18" s="87">
        <v>-100</v>
      </c>
      <c r="E18" s="88">
        <v>500</v>
      </c>
      <c r="F18" s="82">
        <v>0</v>
      </c>
      <c r="G18" s="82">
        <v>500</v>
      </c>
      <c r="H18" s="85" t="s">
        <v>13</v>
      </c>
      <c r="I18" s="86">
        <v>44825</v>
      </c>
      <c r="J18" s="76" t="s">
        <v>14</v>
      </c>
    </row>
    <row r="19" spans="1:10" ht="12.75" customHeight="1">
      <c r="A19" s="31"/>
      <c r="B19" s="32" t="s">
        <v>31</v>
      </c>
      <c r="C19" s="32"/>
      <c r="D19" s="32"/>
      <c r="E19" s="88">
        <f>E10+E15+E16+E17+E18</f>
        <v>5575</v>
      </c>
      <c r="F19" s="78"/>
      <c r="G19" s="82">
        <v>5575</v>
      </c>
      <c r="H19" s="32"/>
      <c r="I19" s="49"/>
      <c r="J19" s="50"/>
    </row>
    <row r="20" spans="1:10" ht="12.75" customHeight="1">
      <c r="A20" s="31"/>
      <c r="B20" s="51" t="s">
        <v>62</v>
      </c>
      <c r="C20" s="51"/>
      <c r="D20" s="51"/>
      <c r="E20" s="89">
        <v>-200</v>
      </c>
      <c r="F20" s="90"/>
      <c r="G20" s="89">
        <v>0</v>
      </c>
      <c r="H20" s="53"/>
      <c r="I20" s="53"/>
      <c r="J20" s="53"/>
    </row>
    <row r="21" spans="1:10" ht="12.75" customHeight="1">
      <c r="A21" s="31"/>
      <c r="B21" s="240" t="s">
        <v>32</v>
      </c>
      <c r="C21" s="241"/>
      <c r="D21" s="241"/>
      <c r="E21" s="227"/>
      <c r="F21" s="227"/>
      <c r="G21" s="227"/>
      <c r="H21" s="227"/>
      <c r="I21" s="227"/>
      <c r="J21" s="228"/>
    </row>
    <row r="22" spans="1:10" ht="12.75" customHeight="1">
      <c r="A22" s="37" t="s">
        <v>33</v>
      </c>
      <c r="B22" s="38" t="s">
        <v>34</v>
      </c>
      <c r="C22" s="77">
        <v>950</v>
      </c>
      <c r="D22" s="77">
        <v>0</v>
      </c>
      <c r="E22" s="39">
        <v>950</v>
      </c>
      <c r="F22" s="39">
        <v>0</v>
      </c>
      <c r="G22" s="39">
        <v>950</v>
      </c>
      <c r="H22" s="74" t="s">
        <v>13</v>
      </c>
      <c r="I22" s="40">
        <v>44825</v>
      </c>
      <c r="J22" s="34" t="s">
        <v>14</v>
      </c>
    </row>
    <row r="23" spans="1:10" ht="12.75" customHeight="1">
      <c r="A23" s="83" t="s">
        <v>35</v>
      </c>
      <c r="B23" s="84" t="s">
        <v>63</v>
      </c>
      <c r="C23" s="81">
        <v>1760</v>
      </c>
      <c r="D23" s="81">
        <v>0</v>
      </c>
      <c r="E23" s="82">
        <v>1760</v>
      </c>
      <c r="F23" s="82">
        <v>0</v>
      </c>
      <c r="G23" s="82">
        <v>1760</v>
      </c>
      <c r="H23" s="85" t="s">
        <v>13</v>
      </c>
      <c r="I23" s="86">
        <v>44825</v>
      </c>
      <c r="J23" s="76" t="s">
        <v>14</v>
      </c>
    </row>
    <row r="24" spans="1:10" ht="12.75" customHeight="1">
      <c r="A24" s="37" t="s">
        <v>37</v>
      </c>
      <c r="B24" s="38" t="s">
        <v>38</v>
      </c>
      <c r="C24" s="77">
        <v>810</v>
      </c>
      <c r="D24" s="77">
        <v>0</v>
      </c>
      <c r="E24" s="39">
        <v>810</v>
      </c>
      <c r="F24" s="39">
        <v>0</v>
      </c>
      <c r="G24" s="39">
        <v>810</v>
      </c>
      <c r="H24" s="74" t="s">
        <v>13</v>
      </c>
      <c r="I24" s="40">
        <v>44825</v>
      </c>
      <c r="J24" s="34" t="s">
        <v>14</v>
      </c>
    </row>
    <row r="25" spans="1:10" ht="12.75" customHeight="1">
      <c r="A25" s="37" t="s">
        <v>39</v>
      </c>
      <c r="B25" s="38" t="s">
        <v>40</v>
      </c>
      <c r="C25" s="77">
        <v>599</v>
      </c>
      <c r="D25" s="77">
        <v>0</v>
      </c>
      <c r="E25" s="39">
        <v>599</v>
      </c>
      <c r="F25" s="39">
        <v>0</v>
      </c>
      <c r="G25" s="39">
        <v>599</v>
      </c>
      <c r="H25" s="74" t="s">
        <v>13</v>
      </c>
      <c r="I25" s="40">
        <v>44825</v>
      </c>
      <c r="J25" s="34" t="s">
        <v>14</v>
      </c>
    </row>
    <row r="26" spans="1:10" ht="12.75" customHeight="1">
      <c r="A26" s="37" t="s">
        <v>41</v>
      </c>
      <c r="B26" s="38" t="s">
        <v>42</v>
      </c>
      <c r="C26" s="77">
        <v>97.62</v>
      </c>
      <c r="D26" s="77">
        <v>0</v>
      </c>
      <c r="E26" s="39">
        <v>97.62</v>
      </c>
      <c r="F26" s="39">
        <v>0</v>
      </c>
      <c r="G26" s="39">
        <v>97.62</v>
      </c>
      <c r="H26" s="74" t="s">
        <v>13</v>
      </c>
      <c r="I26" s="40">
        <v>44692</v>
      </c>
      <c r="J26" s="34" t="s">
        <v>14</v>
      </c>
    </row>
    <row r="27" spans="1:10" ht="12.75" customHeight="1">
      <c r="A27" s="37" t="s">
        <v>43</v>
      </c>
      <c r="B27" s="38" t="s">
        <v>44</v>
      </c>
      <c r="C27" s="77">
        <v>4900</v>
      </c>
      <c r="D27" s="77">
        <v>0</v>
      </c>
      <c r="E27" s="39">
        <v>4900</v>
      </c>
      <c r="F27" s="39">
        <v>0</v>
      </c>
      <c r="G27" s="39">
        <v>4900</v>
      </c>
      <c r="H27" s="74" t="s">
        <v>13</v>
      </c>
      <c r="I27" s="41">
        <v>44853</v>
      </c>
      <c r="J27" s="34" t="s">
        <v>14</v>
      </c>
    </row>
    <row r="28" spans="1:10" ht="12.75" customHeight="1">
      <c r="A28" s="37" t="s">
        <v>45</v>
      </c>
      <c r="B28" s="38" t="s">
        <v>46</v>
      </c>
      <c r="C28" s="77">
        <v>1827.394</v>
      </c>
      <c r="D28" s="77">
        <v>0</v>
      </c>
      <c r="E28" s="39">
        <v>1827.394</v>
      </c>
      <c r="F28" s="39">
        <v>0</v>
      </c>
      <c r="G28" s="39">
        <v>1827.394</v>
      </c>
      <c r="H28" s="74" t="s">
        <v>13</v>
      </c>
      <c r="I28" s="40">
        <v>44825</v>
      </c>
      <c r="J28" s="34" t="s">
        <v>14</v>
      </c>
    </row>
    <row r="29" spans="1:10" ht="12.75" customHeight="1">
      <c r="A29" s="37" t="s">
        <v>47</v>
      </c>
      <c r="B29" s="38" t="s">
        <v>48</v>
      </c>
      <c r="C29" s="77">
        <v>817.24699999999996</v>
      </c>
      <c r="D29" s="77">
        <v>0</v>
      </c>
      <c r="E29" s="39">
        <v>817.24699999999996</v>
      </c>
      <c r="F29" s="39">
        <v>0</v>
      </c>
      <c r="G29" s="39">
        <v>817.24699999999996</v>
      </c>
      <c r="H29" s="74" t="s">
        <v>13</v>
      </c>
      <c r="I29" s="40">
        <v>44704</v>
      </c>
      <c r="J29" s="34" t="s">
        <v>14</v>
      </c>
    </row>
    <row r="30" spans="1:10" ht="12.75" customHeight="1">
      <c r="A30" s="37" t="s">
        <v>49</v>
      </c>
      <c r="B30" s="38" t="s">
        <v>50</v>
      </c>
      <c r="C30" s="77">
        <v>49</v>
      </c>
      <c r="D30" s="77">
        <v>0</v>
      </c>
      <c r="E30" s="39">
        <v>49</v>
      </c>
      <c r="F30" s="39">
        <v>0</v>
      </c>
      <c r="G30" s="39">
        <v>49</v>
      </c>
      <c r="H30" s="74" t="s">
        <v>13</v>
      </c>
      <c r="I30" s="40">
        <v>44680</v>
      </c>
      <c r="J30" s="34" t="s">
        <v>14</v>
      </c>
    </row>
    <row r="31" spans="1:10" ht="12.75" customHeight="1">
      <c r="A31" s="37" t="s">
        <v>51</v>
      </c>
      <c r="B31" s="38" t="s">
        <v>52</v>
      </c>
      <c r="C31" s="77">
        <v>900</v>
      </c>
      <c r="D31" s="77">
        <v>0</v>
      </c>
      <c r="E31" s="39">
        <v>900</v>
      </c>
      <c r="F31" s="39">
        <v>0</v>
      </c>
      <c r="G31" s="39">
        <v>900</v>
      </c>
      <c r="H31" s="74" t="s">
        <v>13</v>
      </c>
      <c r="I31" s="40">
        <v>44825</v>
      </c>
      <c r="J31" s="34" t="s">
        <v>14</v>
      </c>
    </row>
    <row r="32" spans="1:10" ht="12.75" customHeight="1">
      <c r="A32" s="83" t="s">
        <v>64</v>
      </c>
      <c r="B32" s="84" t="s">
        <v>65</v>
      </c>
      <c r="C32" s="84"/>
      <c r="D32" s="87">
        <v>350</v>
      </c>
      <c r="E32" s="88">
        <v>350</v>
      </c>
      <c r="F32" s="82">
        <v>0</v>
      </c>
      <c r="G32" s="82">
        <v>350</v>
      </c>
      <c r="H32" s="74" t="s">
        <v>13</v>
      </c>
      <c r="I32" s="86">
        <v>44643</v>
      </c>
      <c r="J32" s="76" t="s">
        <v>73</v>
      </c>
    </row>
    <row r="33" spans="1:10" ht="12.75" customHeight="1">
      <c r="A33" s="37"/>
      <c r="B33" s="32" t="s">
        <v>53</v>
      </c>
      <c r="C33" s="32">
        <v>12710.261</v>
      </c>
      <c r="D33" s="32"/>
      <c r="E33" s="33">
        <f>SUM(E22:E32)</f>
        <v>13060.260999999999</v>
      </c>
      <c r="F33" s="33"/>
      <c r="G33" s="33">
        <v>13060.261</v>
      </c>
      <c r="H33" s="49"/>
      <c r="I33" s="49"/>
      <c r="J33" s="49"/>
    </row>
    <row r="34" spans="1:10" ht="12.75" customHeight="1">
      <c r="A34" s="31"/>
      <c r="B34" s="32" t="s">
        <v>62</v>
      </c>
      <c r="C34" s="32"/>
      <c r="D34" s="32"/>
      <c r="E34" s="61">
        <v>350</v>
      </c>
      <c r="F34" s="61"/>
      <c r="G34" s="61">
        <v>0</v>
      </c>
      <c r="H34" s="49"/>
      <c r="I34" s="49"/>
      <c r="J34" s="49"/>
    </row>
    <row r="35" spans="1:10" ht="12.75" customHeight="1">
      <c r="A35" s="31"/>
      <c r="B35" s="32" t="s">
        <v>67</v>
      </c>
      <c r="C35" s="32"/>
      <c r="D35" s="32"/>
      <c r="E35" s="61">
        <v>150</v>
      </c>
      <c r="F35" s="61"/>
      <c r="G35" s="61">
        <v>0</v>
      </c>
      <c r="H35" s="49"/>
      <c r="I35" s="49"/>
      <c r="J35" s="49"/>
    </row>
    <row r="36" spans="1:10" ht="12.75" customHeight="1">
      <c r="A36" s="31"/>
      <c r="B36" s="32" t="s">
        <v>55</v>
      </c>
      <c r="C36" s="32">
        <v>18485.260999999999</v>
      </c>
      <c r="D36" s="32"/>
      <c r="E36" s="88">
        <f>E19+E33</f>
        <v>18635.260999999999</v>
      </c>
      <c r="F36" s="91"/>
      <c r="G36" s="88">
        <v>18635.260999999999</v>
      </c>
      <c r="H36" s="49"/>
      <c r="I36" s="49"/>
      <c r="J36" s="49"/>
    </row>
    <row r="37" spans="1:10" ht="12.75" customHeight="1">
      <c r="A37" s="62"/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12.75" customHeight="1">
      <c r="A38" s="62"/>
      <c r="B38" s="237" t="s">
        <v>56</v>
      </c>
      <c r="C38" s="237"/>
      <c r="D38" s="237"/>
      <c r="E38" s="217"/>
      <c r="F38" s="217"/>
      <c r="G38" s="217"/>
      <c r="H38" s="217"/>
      <c r="I38" s="217"/>
      <c r="J38" s="217"/>
    </row>
    <row r="39" spans="1:10" ht="12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2.7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2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B38:J38"/>
    <mergeCell ref="A5:A7"/>
    <mergeCell ref="B5:B7"/>
    <mergeCell ref="E5:E7"/>
    <mergeCell ref="H5:H7"/>
    <mergeCell ref="B9:J9"/>
    <mergeCell ref="I1:J1"/>
    <mergeCell ref="B2:J2"/>
    <mergeCell ref="B3:J3"/>
    <mergeCell ref="J5:J7"/>
    <mergeCell ref="I5:I7"/>
    <mergeCell ref="B21:J21"/>
  </mergeCells>
  <phoneticPr fontId="0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2"/>
  <sheetViews>
    <sheetView workbookViewId="0">
      <selection activeCell="G18" sqref="G18"/>
    </sheetView>
  </sheetViews>
  <sheetFormatPr defaultRowHeight="12.75"/>
  <cols>
    <col min="1" max="1" width="6.85546875" customWidth="1"/>
    <col min="2" max="2" width="47.5703125" customWidth="1"/>
    <col min="3" max="3" width="15.7109375" customWidth="1"/>
    <col min="4" max="4" width="10" customWidth="1"/>
    <col min="5" max="5" width="10.7109375" customWidth="1"/>
    <col min="6" max="6" width="9.85546875" customWidth="1"/>
    <col min="7" max="7" width="11.140625" customWidth="1"/>
    <col min="8" max="8" width="10.42578125" customWidth="1"/>
    <col min="9" max="9" width="10.7109375" customWidth="1"/>
    <col min="10" max="10" width="22.7109375" customWidth="1"/>
    <col min="11" max="11" width="19.85546875" customWidth="1"/>
    <col min="12" max="12" width="17.5703125" customWidth="1"/>
  </cols>
  <sheetData>
    <row r="1" spans="1:12" ht="15.75">
      <c r="I1" s="258" t="s">
        <v>74</v>
      </c>
      <c r="J1" s="258"/>
      <c r="K1" s="258"/>
      <c r="L1" s="94"/>
    </row>
    <row r="2" spans="1:12" ht="15.75">
      <c r="A2" s="25"/>
      <c r="B2" s="25"/>
      <c r="C2" s="25"/>
      <c r="D2" s="25"/>
      <c r="E2" s="25"/>
      <c r="F2" s="25"/>
      <c r="G2" s="25"/>
      <c r="H2" s="25"/>
      <c r="I2" s="259" t="s">
        <v>75</v>
      </c>
      <c r="J2" s="235"/>
      <c r="K2" s="235"/>
      <c r="L2" s="235"/>
    </row>
    <row r="3" spans="1:12" ht="15.75">
      <c r="A3" s="25"/>
      <c r="B3" s="25"/>
      <c r="C3" s="25"/>
      <c r="D3" s="25"/>
      <c r="E3" s="25"/>
      <c r="F3" s="25"/>
      <c r="G3" s="25"/>
      <c r="H3" s="25"/>
      <c r="I3" s="235" t="s">
        <v>57</v>
      </c>
      <c r="J3" s="217"/>
      <c r="K3" s="235"/>
      <c r="L3" s="217"/>
    </row>
    <row r="4" spans="1:12" ht="15.75">
      <c r="A4" s="25"/>
      <c r="B4" s="236" t="s">
        <v>2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12" ht="15.75">
      <c r="A5" s="25"/>
      <c r="B5" s="236" t="s">
        <v>3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2" ht="16.5" thickBot="1">
      <c r="A6" s="25"/>
      <c r="B6" s="25"/>
      <c r="C6" s="25"/>
      <c r="D6" s="25"/>
      <c r="E6" s="25"/>
      <c r="F6" s="25"/>
      <c r="G6" s="25"/>
      <c r="H6" s="25"/>
      <c r="I6" s="95"/>
      <c r="J6" s="25"/>
      <c r="K6" s="25"/>
      <c r="L6" s="96"/>
    </row>
    <row r="7" spans="1:12" ht="15.75">
      <c r="A7" s="233" t="s">
        <v>4</v>
      </c>
      <c r="B7" s="234" t="s">
        <v>5</v>
      </c>
      <c r="C7" s="97" t="s">
        <v>69</v>
      </c>
      <c r="D7" s="97"/>
      <c r="E7" s="252" t="s">
        <v>70</v>
      </c>
      <c r="F7" s="97"/>
      <c r="G7" s="97"/>
      <c r="H7" s="97"/>
      <c r="I7" s="97"/>
      <c r="J7" s="234" t="s">
        <v>7</v>
      </c>
      <c r="K7" s="234" t="s">
        <v>8</v>
      </c>
      <c r="L7" s="255" t="s">
        <v>9</v>
      </c>
    </row>
    <row r="8" spans="1:12" ht="15.75">
      <c r="A8" s="248"/>
      <c r="B8" s="250"/>
      <c r="C8" s="98" t="s">
        <v>71</v>
      </c>
      <c r="D8" s="99">
        <v>44601</v>
      </c>
      <c r="E8" s="253"/>
      <c r="F8" s="99">
        <v>44632</v>
      </c>
      <c r="G8" s="100"/>
      <c r="H8" s="101">
        <v>44671</v>
      </c>
      <c r="I8" s="102"/>
      <c r="J8" s="250"/>
      <c r="K8" s="250"/>
      <c r="L8" s="256"/>
    </row>
    <row r="9" spans="1:12" ht="15.75">
      <c r="A9" s="249"/>
      <c r="B9" s="251"/>
      <c r="C9" s="103" t="s">
        <v>72</v>
      </c>
      <c r="D9" s="104"/>
      <c r="E9" s="254"/>
      <c r="F9" s="105"/>
      <c r="G9" s="106" t="s">
        <v>70</v>
      </c>
      <c r="H9" s="107"/>
      <c r="I9" s="107" t="s">
        <v>70</v>
      </c>
      <c r="J9" s="251"/>
      <c r="K9" s="251"/>
      <c r="L9" s="257"/>
    </row>
    <row r="10" spans="1:12" ht="15.75">
      <c r="A10" s="27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/>
      <c r="I10" s="108"/>
      <c r="J10" s="28">
        <v>8</v>
      </c>
      <c r="K10" s="28">
        <v>9</v>
      </c>
      <c r="L10" s="109">
        <v>10</v>
      </c>
    </row>
    <row r="11" spans="1:12" ht="15.75">
      <c r="A11" s="30">
        <v>1</v>
      </c>
      <c r="B11" s="239" t="s">
        <v>10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7"/>
    </row>
    <row r="12" spans="1:12" ht="15.75">
      <c r="A12" s="31" t="s">
        <v>11</v>
      </c>
      <c r="B12" s="32" t="s">
        <v>12</v>
      </c>
      <c r="C12" s="73">
        <v>975</v>
      </c>
      <c r="D12" s="73">
        <v>0</v>
      </c>
      <c r="E12" s="33">
        <f>E13+E14+E15+E16</f>
        <v>975</v>
      </c>
      <c r="F12" s="33">
        <v>0</v>
      </c>
      <c r="G12" s="33">
        <v>975</v>
      </c>
      <c r="H12" s="110">
        <v>0</v>
      </c>
      <c r="I12" s="111">
        <f t="shared" ref="I12:I38" si="0">G12+H12</f>
        <v>975</v>
      </c>
      <c r="J12" s="34" t="s">
        <v>13</v>
      </c>
      <c r="K12" s="112">
        <v>44917</v>
      </c>
      <c r="L12" s="113" t="s">
        <v>14</v>
      </c>
    </row>
    <row r="13" spans="1:12" ht="15.75">
      <c r="A13" s="37" t="s">
        <v>15</v>
      </c>
      <c r="B13" s="38" t="s">
        <v>58</v>
      </c>
      <c r="C13" s="77">
        <v>200</v>
      </c>
      <c r="D13" s="77">
        <v>0</v>
      </c>
      <c r="E13" s="39">
        <v>200</v>
      </c>
      <c r="F13" s="39">
        <v>0</v>
      </c>
      <c r="G13" s="39">
        <v>200</v>
      </c>
      <c r="H13" s="110">
        <v>0</v>
      </c>
      <c r="I13" s="111">
        <f t="shared" si="0"/>
        <v>200</v>
      </c>
      <c r="J13" s="34" t="s">
        <v>13</v>
      </c>
      <c r="K13" s="114">
        <v>44805</v>
      </c>
      <c r="L13" s="113" t="s">
        <v>14</v>
      </c>
    </row>
    <row r="14" spans="1:12" ht="15.75">
      <c r="A14" s="37" t="s">
        <v>17</v>
      </c>
      <c r="B14" s="38" t="s">
        <v>59</v>
      </c>
      <c r="C14" s="77">
        <v>230</v>
      </c>
      <c r="D14" s="77">
        <v>0</v>
      </c>
      <c r="E14" s="39">
        <v>230</v>
      </c>
      <c r="F14" s="39">
        <v>0</v>
      </c>
      <c r="G14" s="39">
        <v>230</v>
      </c>
      <c r="H14" s="110">
        <v>0</v>
      </c>
      <c r="I14" s="111">
        <f t="shared" si="0"/>
        <v>230</v>
      </c>
      <c r="J14" s="34" t="s">
        <v>13</v>
      </c>
      <c r="K14" s="114">
        <v>44805</v>
      </c>
      <c r="L14" s="113" t="s">
        <v>14</v>
      </c>
    </row>
    <row r="15" spans="1:12" ht="15.75">
      <c r="A15" s="37" t="s">
        <v>19</v>
      </c>
      <c r="B15" s="38" t="s">
        <v>60</v>
      </c>
      <c r="C15" s="77">
        <v>45</v>
      </c>
      <c r="D15" s="77">
        <v>0</v>
      </c>
      <c r="E15" s="39">
        <v>45</v>
      </c>
      <c r="F15" s="115">
        <v>150</v>
      </c>
      <c r="G15" s="115">
        <v>195</v>
      </c>
      <c r="H15" s="110">
        <v>0</v>
      </c>
      <c r="I15" s="111">
        <f t="shared" si="0"/>
        <v>195</v>
      </c>
      <c r="J15" s="34" t="s">
        <v>13</v>
      </c>
      <c r="K15" s="112">
        <v>44917</v>
      </c>
      <c r="L15" s="113" t="s">
        <v>14</v>
      </c>
    </row>
    <row r="16" spans="1:12" ht="15.75">
      <c r="A16" s="31" t="s">
        <v>21</v>
      </c>
      <c r="B16" s="32" t="s">
        <v>61</v>
      </c>
      <c r="C16" s="77">
        <v>500</v>
      </c>
      <c r="D16" s="77">
        <v>0</v>
      </c>
      <c r="E16" s="39">
        <v>500</v>
      </c>
      <c r="F16" s="115">
        <v>-150</v>
      </c>
      <c r="G16" s="115">
        <v>350</v>
      </c>
      <c r="H16" s="110">
        <v>0</v>
      </c>
      <c r="I16" s="111">
        <f t="shared" si="0"/>
        <v>350</v>
      </c>
      <c r="J16" s="34" t="s">
        <v>13</v>
      </c>
      <c r="K16" s="112">
        <v>44917</v>
      </c>
      <c r="L16" s="113" t="s">
        <v>14</v>
      </c>
    </row>
    <row r="17" spans="1:12" ht="47.25">
      <c r="A17" s="37" t="s">
        <v>23</v>
      </c>
      <c r="B17" s="38" t="s">
        <v>24</v>
      </c>
      <c r="C17" s="77">
        <v>200</v>
      </c>
      <c r="D17" s="77">
        <v>-100</v>
      </c>
      <c r="E17" s="39">
        <v>100</v>
      </c>
      <c r="F17" s="39">
        <v>0</v>
      </c>
      <c r="G17" s="39">
        <v>100</v>
      </c>
      <c r="H17" s="110">
        <v>0</v>
      </c>
      <c r="I17" s="111">
        <f t="shared" si="0"/>
        <v>100</v>
      </c>
      <c r="J17" s="34" t="s">
        <v>13</v>
      </c>
      <c r="K17" s="114">
        <v>44671</v>
      </c>
      <c r="L17" s="113" t="s">
        <v>14</v>
      </c>
    </row>
    <row r="18" spans="1:12" ht="31.5">
      <c r="A18" s="37" t="s">
        <v>25</v>
      </c>
      <c r="B18" s="38" t="s">
        <v>26</v>
      </c>
      <c r="C18" s="77">
        <v>200</v>
      </c>
      <c r="D18" s="77">
        <v>0</v>
      </c>
      <c r="E18" s="39">
        <v>200</v>
      </c>
      <c r="F18" s="39">
        <v>0</v>
      </c>
      <c r="G18" s="39">
        <v>200</v>
      </c>
      <c r="H18" s="110">
        <v>0</v>
      </c>
      <c r="I18" s="111">
        <f t="shared" si="0"/>
        <v>200</v>
      </c>
      <c r="J18" s="34" t="s">
        <v>13</v>
      </c>
      <c r="K18" s="114">
        <v>44734</v>
      </c>
      <c r="L18" s="113" t="s">
        <v>14</v>
      </c>
    </row>
    <row r="19" spans="1:12" ht="47.25">
      <c r="A19" s="37" t="s">
        <v>27</v>
      </c>
      <c r="B19" s="38" t="s">
        <v>28</v>
      </c>
      <c r="C19" s="77">
        <v>3800</v>
      </c>
      <c r="D19" s="77">
        <v>0</v>
      </c>
      <c r="E19" s="39">
        <v>3800</v>
      </c>
      <c r="F19" s="39">
        <v>0</v>
      </c>
      <c r="G19" s="39">
        <v>3800</v>
      </c>
      <c r="H19" s="110">
        <v>0</v>
      </c>
      <c r="I19" s="111">
        <f t="shared" si="0"/>
        <v>3800</v>
      </c>
      <c r="J19" s="34" t="s">
        <v>13</v>
      </c>
      <c r="K19" s="114">
        <v>44701</v>
      </c>
      <c r="L19" s="113" t="s">
        <v>14</v>
      </c>
    </row>
    <row r="20" spans="1:12" ht="31.5">
      <c r="A20" s="37" t="s">
        <v>29</v>
      </c>
      <c r="B20" s="38" t="s">
        <v>30</v>
      </c>
      <c r="C20" s="77">
        <v>600</v>
      </c>
      <c r="D20" s="73">
        <v>-100</v>
      </c>
      <c r="E20" s="33">
        <v>500</v>
      </c>
      <c r="F20" s="39">
        <v>0</v>
      </c>
      <c r="G20" s="39">
        <v>500</v>
      </c>
      <c r="H20" s="110">
        <v>0</v>
      </c>
      <c r="I20" s="111">
        <f t="shared" si="0"/>
        <v>500</v>
      </c>
      <c r="J20" s="34" t="s">
        <v>13</v>
      </c>
      <c r="K20" s="114">
        <v>44825</v>
      </c>
      <c r="L20" s="113" t="s">
        <v>14</v>
      </c>
    </row>
    <row r="21" spans="1:12" ht="15.75">
      <c r="A21" s="31"/>
      <c r="B21" s="32" t="s">
        <v>31</v>
      </c>
      <c r="C21" s="32"/>
      <c r="D21" s="32"/>
      <c r="E21" s="33">
        <f>E12+E17+E18+E19+E20</f>
        <v>5575</v>
      </c>
      <c r="F21" s="115"/>
      <c r="G21" s="39">
        <v>5575</v>
      </c>
      <c r="H21" s="110">
        <v>0</v>
      </c>
      <c r="I21" s="111">
        <f t="shared" si="0"/>
        <v>5575</v>
      </c>
      <c r="J21" s="49"/>
      <c r="K21" s="49"/>
      <c r="L21" s="116"/>
    </row>
    <row r="22" spans="1:12" ht="15.75">
      <c r="A22" s="31"/>
      <c r="B22" s="51" t="s">
        <v>62</v>
      </c>
      <c r="C22" s="51"/>
      <c r="D22" s="51"/>
      <c r="E22" s="117">
        <v>-200</v>
      </c>
      <c r="F22" s="90"/>
      <c r="G22" s="117">
        <v>0</v>
      </c>
      <c r="H22" s="110">
        <v>0</v>
      </c>
      <c r="I22" s="111">
        <f t="shared" si="0"/>
        <v>0</v>
      </c>
      <c r="J22" s="53"/>
      <c r="K22" s="53"/>
      <c r="L22" s="118"/>
    </row>
    <row r="23" spans="1:12" ht="47.25">
      <c r="A23" s="31"/>
      <c r="B23" s="67" t="s">
        <v>32</v>
      </c>
      <c r="C23" s="92"/>
      <c r="D23" s="92"/>
      <c r="E23" s="92"/>
      <c r="F23" s="92"/>
      <c r="G23" s="92"/>
      <c r="H23" s="92"/>
      <c r="I23" s="74"/>
      <c r="J23" s="92"/>
      <c r="K23" s="92"/>
      <c r="L23" s="119"/>
    </row>
    <row r="24" spans="1:12" ht="63">
      <c r="A24" s="37" t="s">
        <v>33</v>
      </c>
      <c r="B24" s="120" t="s">
        <v>76</v>
      </c>
      <c r="C24" s="77">
        <v>950</v>
      </c>
      <c r="D24" s="77">
        <v>0</v>
      </c>
      <c r="E24" s="39">
        <v>950</v>
      </c>
      <c r="F24" s="39">
        <v>0</v>
      </c>
      <c r="G24" s="39">
        <v>950</v>
      </c>
      <c r="H24" s="110">
        <v>0</v>
      </c>
      <c r="I24" s="111">
        <f t="shared" si="0"/>
        <v>950</v>
      </c>
      <c r="J24" s="34" t="s">
        <v>13</v>
      </c>
      <c r="K24" s="114">
        <v>44825</v>
      </c>
      <c r="L24" s="113" t="s">
        <v>14</v>
      </c>
    </row>
    <row r="25" spans="1:12" ht="78.75">
      <c r="A25" s="37" t="s">
        <v>35</v>
      </c>
      <c r="B25" s="38" t="s">
        <v>63</v>
      </c>
      <c r="C25" s="77">
        <v>1760</v>
      </c>
      <c r="D25" s="77">
        <v>0</v>
      </c>
      <c r="E25" s="39">
        <v>1760</v>
      </c>
      <c r="F25" s="39">
        <v>0</v>
      </c>
      <c r="G25" s="39">
        <v>1760</v>
      </c>
      <c r="H25" s="110">
        <v>0</v>
      </c>
      <c r="I25" s="111">
        <f t="shared" si="0"/>
        <v>1760</v>
      </c>
      <c r="J25" s="34" t="s">
        <v>13</v>
      </c>
      <c r="K25" s="114">
        <v>44825</v>
      </c>
      <c r="L25" s="113" t="s">
        <v>14</v>
      </c>
    </row>
    <row r="26" spans="1:12" ht="78.75">
      <c r="A26" s="37" t="s">
        <v>37</v>
      </c>
      <c r="B26" s="38" t="s">
        <v>38</v>
      </c>
      <c r="C26" s="77">
        <v>810</v>
      </c>
      <c r="D26" s="77">
        <v>0</v>
      </c>
      <c r="E26" s="39">
        <v>810</v>
      </c>
      <c r="F26" s="39">
        <v>0</v>
      </c>
      <c r="G26" s="39">
        <v>810</v>
      </c>
      <c r="H26" s="110">
        <v>0</v>
      </c>
      <c r="I26" s="111">
        <f t="shared" si="0"/>
        <v>810</v>
      </c>
      <c r="J26" s="34" t="s">
        <v>13</v>
      </c>
      <c r="K26" s="114">
        <v>44825</v>
      </c>
      <c r="L26" s="113" t="s">
        <v>14</v>
      </c>
    </row>
    <row r="27" spans="1:12" ht="63">
      <c r="A27" s="37" t="s">
        <v>39</v>
      </c>
      <c r="B27" s="38" t="s">
        <v>40</v>
      </c>
      <c r="C27" s="77">
        <v>599</v>
      </c>
      <c r="D27" s="77">
        <v>0</v>
      </c>
      <c r="E27" s="39">
        <v>599</v>
      </c>
      <c r="F27" s="39">
        <v>0</v>
      </c>
      <c r="G27" s="39">
        <v>599</v>
      </c>
      <c r="H27" s="110">
        <v>0</v>
      </c>
      <c r="I27" s="111">
        <f t="shared" si="0"/>
        <v>599</v>
      </c>
      <c r="J27" s="34" t="s">
        <v>13</v>
      </c>
      <c r="K27" s="114">
        <v>44825</v>
      </c>
      <c r="L27" s="113" t="s">
        <v>14</v>
      </c>
    </row>
    <row r="28" spans="1:12" ht="78.75">
      <c r="A28" s="37" t="s">
        <v>41</v>
      </c>
      <c r="B28" s="38" t="s">
        <v>42</v>
      </c>
      <c r="C28" s="77">
        <v>97.62</v>
      </c>
      <c r="D28" s="77">
        <v>0</v>
      </c>
      <c r="E28" s="39">
        <v>97.62</v>
      </c>
      <c r="F28" s="39">
        <v>0</v>
      </c>
      <c r="G28" s="39">
        <v>97.62</v>
      </c>
      <c r="H28" s="110">
        <v>0</v>
      </c>
      <c r="I28" s="111">
        <f t="shared" si="0"/>
        <v>97.62</v>
      </c>
      <c r="J28" s="34" t="s">
        <v>13</v>
      </c>
      <c r="K28" s="114">
        <v>44692</v>
      </c>
      <c r="L28" s="113" t="s">
        <v>14</v>
      </c>
    </row>
    <row r="29" spans="1:12" ht="47.25">
      <c r="A29" s="37" t="s">
        <v>43</v>
      </c>
      <c r="B29" s="38" t="s">
        <v>44</v>
      </c>
      <c r="C29" s="77">
        <v>4900</v>
      </c>
      <c r="D29" s="77">
        <v>0</v>
      </c>
      <c r="E29" s="39">
        <v>4900</v>
      </c>
      <c r="F29" s="39">
        <v>0</v>
      </c>
      <c r="G29" s="39">
        <v>4900</v>
      </c>
      <c r="H29" s="110">
        <v>0</v>
      </c>
      <c r="I29" s="111">
        <f t="shared" si="0"/>
        <v>4900</v>
      </c>
      <c r="J29" s="34" t="s">
        <v>13</v>
      </c>
      <c r="K29" s="112">
        <v>44853</v>
      </c>
      <c r="L29" s="113" t="s">
        <v>14</v>
      </c>
    </row>
    <row r="30" spans="1:12" ht="47.25">
      <c r="A30" s="37" t="s">
        <v>45</v>
      </c>
      <c r="B30" s="38" t="s">
        <v>46</v>
      </c>
      <c r="C30" s="77">
        <v>1827.394</v>
      </c>
      <c r="D30" s="77">
        <v>0</v>
      </c>
      <c r="E30" s="39">
        <v>1827.394</v>
      </c>
      <c r="F30" s="39">
        <v>0</v>
      </c>
      <c r="G30" s="39">
        <v>1827.394</v>
      </c>
      <c r="H30" s="110">
        <v>0</v>
      </c>
      <c r="I30" s="111">
        <f t="shared" si="0"/>
        <v>1827.394</v>
      </c>
      <c r="J30" s="34" t="s">
        <v>13</v>
      </c>
      <c r="K30" s="114">
        <v>44825</v>
      </c>
      <c r="L30" s="113" t="s">
        <v>14</v>
      </c>
    </row>
    <row r="31" spans="1:12" ht="63">
      <c r="A31" s="37" t="s">
        <v>47</v>
      </c>
      <c r="B31" s="38" t="s">
        <v>48</v>
      </c>
      <c r="C31" s="77">
        <v>817.24699999999996</v>
      </c>
      <c r="D31" s="77">
        <v>0</v>
      </c>
      <c r="E31" s="39">
        <v>817.24699999999996</v>
      </c>
      <c r="F31" s="39">
        <v>0</v>
      </c>
      <c r="G31" s="39">
        <v>817.24699999999996</v>
      </c>
      <c r="H31" s="110">
        <v>0</v>
      </c>
      <c r="I31" s="111">
        <f t="shared" si="0"/>
        <v>817.24699999999996</v>
      </c>
      <c r="J31" s="34" t="s">
        <v>13</v>
      </c>
      <c r="K31" s="114">
        <v>44704</v>
      </c>
      <c r="L31" s="113" t="s">
        <v>14</v>
      </c>
    </row>
    <row r="32" spans="1:12" ht="78.75">
      <c r="A32" s="37" t="s">
        <v>49</v>
      </c>
      <c r="B32" s="38" t="s">
        <v>50</v>
      </c>
      <c r="C32" s="77">
        <v>49</v>
      </c>
      <c r="D32" s="77">
        <v>0</v>
      </c>
      <c r="E32" s="39">
        <v>49</v>
      </c>
      <c r="F32" s="39">
        <v>0</v>
      </c>
      <c r="G32" s="39">
        <v>49</v>
      </c>
      <c r="H32" s="110">
        <v>0</v>
      </c>
      <c r="I32" s="111">
        <f t="shared" si="0"/>
        <v>49</v>
      </c>
      <c r="J32" s="34" t="s">
        <v>13</v>
      </c>
      <c r="K32" s="114">
        <v>44680</v>
      </c>
      <c r="L32" s="113" t="s">
        <v>14</v>
      </c>
    </row>
    <row r="33" spans="1:12" ht="63">
      <c r="A33" s="37" t="s">
        <v>51</v>
      </c>
      <c r="B33" s="38" t="s">
        <v>52</v>
      </c>
      <c r="C33" s="77">
        <v>900</v>
      </c>
      <c r="D33" s="77">
        <v>0</v>
      </c>
      <c r="E33" s="39">
        <v>900</v>
      </c>
      <c r="F33" s="39">
        <v>0</v>
      </c>
      <c r="G33" s="39">
        <v>900</v>
      </c>
      <c r="H33" s="110">
        <v>0</v>
      </c>
      <c r="I33" s="111">
        <f t="shared" si="0"/>
        <v>900</v>
      </c>
      <c r="J33" s="34" t="s">
        <v>13</v>
      </c>
      <c r="K33" s="114">
        <v>44825</v>
      </c>
      <c r="L33" s="113" t="s">
        <v>14</v>
      </c>
    </row>
    <row r="34" spans="1:12" ht="110.25">
      <c r="A34" s="37" t="s">
        <v>64</v>
      </c>
      <c r="B34" s="38" t="s">
        <v>65</v>
      </c>
      <c r="C34" s="38"/>
      <c r="D34" s="73">
        <v>350</v>
      </c>
      <c r="E34" s="33">
        <v>350</v>
      </c>
      <c r="F34" s="39">
        <v>0</v>
      </c>
      <c r="G34" s="39">
        <v>350</v>
      </c>
      <c r="H34" s="110">
        <v>0</v>
      </c>
      <c r="I34" s="111">
        <f t="shared" si="0"/>
        <v>350</v>
      </c>
      <c r="J34" s="34" t="s">
        <v>13</v>
      </c>
      <c r="K34" s="114">
        <v>44643</v>
      </c>
      <c r="L34" s="113" t="s">
        <v>73</v>
      </c>
    </row>
    <row r="35" spans="1:12" ht="15.75">
      <c r="A35" s="37"/>
      <c r="B35" s="32" t="s">
        <v>53</v>
      </c>
      <c r="C35" s="32">
        <v>12710.261</v>
      </c>
      <c r="D35" s="32"/>
      <c r="E35" s="121">
        <f>SUM(E24:E34)</f>
        <v>13060.260999999999</v>
      </c>
      <c r="F35" s="121"/>
      <c r="G35" s="121">
        <v>13060.261</v>
      </c>
      <c r="H35" s="122">
        <v>0</v>
      </c>
      <c r="I35" s="123">
        <f t="shared" si="0"/>
        <v>13060.261</v>
      </c>
      <c r="J35" s="49"/>
      <c r="K35" s="49"/>
      <c r="L35" s="124"/>
    </row>
    <row r="36" spans="1:12" ht="15.75">
      <c r="A36" s="31"/>
      <c r="B36" s="32" t="s">
        <v>62</v>
      </c>
      <c r="C36" s="32"/>
      <c r="D36" s="32"/>
      <c r="E36" s="33">
        <v>350</v>
      </c>
      <c r="F36" s="33"/>
      <c r="G36" s="33">
        <v>0</v>
      </c>
      <c r="H36" s="110">
        <v>0</v>
      </c>
      <c r="I36" s="111">
        <f t="shared" si="0"/>
        <v>0</v>
      </c>
      <c r="J36" s="49"/>
      <c r="K36" s="49"/>
      <c r="L36" s="124"/>
    </row>
    <row r="37" spans="1:12" ht="15.75">
      <c r="A37" s="31"/>
      <c r="B37" s="32" t="s">
        <v>67</v>
      </c>
      <c r="C37" s="32"/>
      <c r="D37" s="32"/>
      <c r="E37" s="33">
        <v>150</v>
      </c>
      <c r="F37" s="33"/>
      <c r="G37" s="33">
        <v>0</v>
      </c>
      <c r="H37" s="110">
        <v>0</v>
      </c>
      <c r="I37" s="111">
        <f t="shared" si="0"/>
        <v>0</v>
      </c>
      <c r="J37" s="49"/>
      <c r="K37" s="49"/>
      <c r="L37" s="124"/>
    </row>
    <row r="38" spans="1:12" ht="15.75">
      <c r="A38" s="31"/>
      <c r="B38" s="32" t="s">
        <v>55</v>
      </c>
      <c r="C38" s="32">
        <v>18485.260999999999</v>
      </c>
      <c r="D38" s="125"/>
      <c r="E38" s="121">
        <f>E21+E35</f>
        <v>18635.260999999999</v>
      </c>
      <c r="F38" s="126"/>
      <c r="G38" s="121">
        <v>18635.260999999999</v>
      </c>
      <c r="H38" s="122">
        <v>0</v>
      </c>
      <c r="I38" s="123">
        <f t="shared" si="0"/>
        <v>18635.260999999999</v>
      </c>
      <c r="J38" s="49"/>
      <c r="K38" s="127"/>
      <c r="L38" s="128"/>
    </row>
    <row r="39" spans="1:12" ht="15.75">
      <c r="A39" s="62"/>
      <c r="B39" s="25"/>
      <c r="C39" s="25"/>
      <c r="D39" s="25"/>
      <c r="E39" s="25"/>
      <c r="F39" s="25"/>
      <c r="G39" s="25"/>
      <c r="H39" s="25"/>
      <c r="I39" s="95"/>
      <c r="J39" s="25"/>
      <c r="K39" s="93"/>
      <c r="L39" s="93"/>
    </row>
    <row r="40" spans="1:12" ht="15.75">
      <c r="A40" s="26"/>
      <c r="B40" s="26" t="s">
        <v>77</v>
      </c>
      <c r="C40" s="26"/>
      <c r="D40" s="26"/>
      <c r="E40" s="26"/>
      <c r="F40" s="26"/>
      <c r="G40" s="26"/>
      <c r="H40" s="26"/>
      <c r="I40" s="129"/>
      <c r="J40" s="26"/>
      <c r="K40" s="130"/>
      <c r="L40" s="130"/>
    </row>
    <row r="41" spans="1:12" ht="15.75">
      <c r="A41" s="26"/>
      <c r="B41" s="26" t="s">
        <v>78</v>
      </c>
      <c r="C41" s="26"/>
      <c r="D41" s="26"/>
      <c r="E41" s="26"/>
      <c r="F41" s="26"/>
      <c r="G41" s="26"/>
      <c r="H41" s="26"/>
      <c r="I41" s="129"/>
      <c r="J41" s="26"/>
      <c r="K41" s="130"/>
      <c r="L41" s="130"/>
    </row>
    <row r="42" spans="1:12" ht="15.75">
      <c r="A42" s="26"/>
      <c r="B42" s="26"/>
      <c r="C42" s="26"/>
      <c r="D42" s="26"/>
      <c r="E42" s="26"/>
      <c r="F42" s="26"/>
      <c r="G42" s="26"/>
      <c r="H42" s="26"/>
      <c r="I42" s="129"/>
      <c r="J42" s="26"/>
      <c r="K42" s="130"/>
      <c r="L42" s="130"/>
    </row>
  </sheetData>
  <mergeCells count="13">
    <mergeCell ref="B5:L5"/>
    <mergeCell ref="I1:K1"/>
    <mergeCell ref="I2:L2"/>
    <mergeCell ref="I3:J3"/>
    <mergeCell ref="K3:L3"/>
    <mergeCell ref="B4:L4"/>
    <mergeCell ref="B11:L11"/>
    <mergeCell ref="A7:A9"/>
    <mergeCell ref="B7:B9"/>
    <mergeCell ref="E7:E9"/>
    <mergeCell ref="J7:J9"/>
    <mergeCell ref="K7:K9"/>
    <mergeCell ref="L7:L9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view="pageBreakPreview" zoomScaleNormal="100" zoomScaleSheetLayoutView="100" workbookViewId="0">
      <selection activeCell="B10" sqref="B10:F10"/>
    </sheetView>
  </sheetViews>
  <sheetFormatPr defaultRowHeight="12.75"/>
  <cols>
    <col min="1" max="1" width="6.85546875" customWidth="1"/>
    <col min="2" max="2" width="40.5703125" customWidth="1"/>
    <col min="3" max="3" width="11.28515625" customWidth="1"/>
    <col min="4" max="4" width="15.85546875" customWidth="1"/>
    <col min="5" max="5" width="9.7109375" customWidth="1"/>
    <col min="6" max="6" width="18" customWidth="1"/>
  </cols>
  <sheetData>
    <row r="1" spans="1:6" ht="39.75" customHeight="1">
      <c r="A1" s="25"/>
      <c r="B1" s="25"/>
      <c r="C1" s="25"/>
      <c r="D1" s="263"/>
      <c r="E1" s="263"/>
      <c r="F1" s="263"/>
    </row>
    <row r="2" spans="1:6" ht="27" customHeight="1">
      <c r="A2" s="25"/>
      <c r="B2" s="131"/>
      <c r="C2" s="131"/>
      <c r="D2" s="263" t="s">
        <v>84</v>
      </c>
      <c r="E2" s="263"/>
      <c r="F2" s="263"/>
    </row>
    <row r="3" spans="1:6" ht="15.75">
      <c r="A3" s="25"/>
      <c r="B3" s="264" t="s">
        <v>2</v>
      </c>
      <c r="C3" s="265"/>
      <c r="D3" s="265"/>
      <c r="E3" s="265"/>
      <c r="F3" s="265"/>
    </row>
    <row r="4" spans="1:6" ht="15.75">
      <c r="A4" s="25"/>
      <c r="B4" s="264" t="s">
        <v>85</v>
      </c>
      <c r="C4" s="265"/>
      <c r="D4" s="265"/>
      <c r="E4" s="265"/>
      <c r="F4" s="265"/>
    </row>
    <row r="5" spans="1:6" ht="0.75" customHeight="1" thickBot="1">
      <c r="A5" s="25"/>
      <c r="B5" s="131"/>
      <c r="C5" s="131"/>
      <c r="D5" s="131"/>
      <c r="E5" s="131"/>
      <c r="F5" s="131"/>
    </row>
    <row r="6" spans="1:6">
      <c r="A6" s="269" t="s">
        <v>4</v>
      </c>
      <c r="B6" s="272" t="s">
        <v>5</v>
      </c>
      <c r="C6" s="152" t="s">
        <v>69</v>
      </c>
      <c r="D6" s="272" t="s">
        <v>7</v>
      </c>
      <c r="E6" s="272" t="s">
        <v>8</v>
      </c>
      <c r="F6" s="266" t="s">
        <v>9</v>
      </c>
    </row>
    <row r="7" spans="1:6">
      <c r="A7" s="270"/>
      <c r="B7" s="273"/>
      <c r="C7" s="132" t="s">
        <v>71</v>
      </c>
      <c r="D7" s="273"/>
      <c r="E7" s="273"/>
      <c r="F7" s="267"/>
    </row>
    <row r="8" spans="1:6" ht="30" customHeight="1">
      <c r="A8" s="271"/>
      <c r="B8" s="274"/>
      <c r="C8" s="133" t="s">
        <v>72</v>
      </c>
      <c r="D8" s="274"/>
      <c r="E8" s="274"/>
      <c r="F8" s="268"/>
    </row>
    <row r="9" spans="1:6">
      <c r="A9" s="134">
        <v>1</v>
      </c>
      <c r="B9" s="135">
        <v>2</v>
      </c>
      <c r="C9" s="135">
        <v>3</v>
      </c>
      <c r="D9" s="135">
        <v>4</v>
      </c>
      <c r="E9" s="135">
        <v>5</v>
      </c>
      <c r="F9" s="136">
        <v>6</v>
      </c>
    </row>
    <row r="10" spans="1:6">
      <c r="A10" s="137">
        <v>1</v>
      </c>
      <c r="B10" s="260" t="s">
        <v>195</v>
      </c>
      <c r="C10" s="261"/>
      <c r="D10" s="261"/>
      <c r="E10" s="261"/>
      <c r="F10" s="262"/>
    </row>
    <row r="11" spans="1:6">
      <c r="A11" s="138" t="s">
        <v>11</v>
      </c>
      <c r="B11" s="139" t="s">
        <v>12</v>
      </c>
      <c r="C11" s="153"/>
      <c r="D11" s="140" t="s">
        <v>13</v>
      </c>
      <c r="E11" s="141">
        <v>45282</v>
      </c>
      <c r="F11" s="140" t="s">
        <v>14</v>
      </c>
    </row>
    <row r="12" spans="1:6">
      <c r="A12" s="142" t="s">
        <v>15</v>
      </c>
      <c r="B12" s="143" t="s">
        <v>58</v>
      </c>
      <c r="C12" s="154">
        <v>250</v>
      </c>
      <c r="D12" s="140" t="s">
        <v>13</v>
      </c>
      <c r="E12" s="141">
        <v>45282</v>
      </c>
      <c r="F12" s="140" t="s">
        <v>14</v>
      </c>
    </row>
    <row r="13" spans="1:6">
      <c r="A13" s="142" t="s">
        <v>17</v>
      </c>
      <c r="B13" s="143" t="s">
        <v>59</v>
      </c>
      <c r="C13" s="154">
        <v>400</v>
      </c>
      <c r="D13" s="140" t="s">
        <v>13</v>
      </c>
      <c r="E13" s="141">
        <v>45282</v>
      </c>
      <c r="F13" s="140" t="s">
        <v>14</v>
      </c>
    </row>
    <row r="14" spans="1:6">
      <c r="A14" s="142" t="s">
        <v>19</v>
      </c>
      <c r="B14" s="143" t="s">
        <v>60</v>
      </c>
      <c r="C14" s="154">
        <v>500</v>
      </c>
      <c r="D14" s="140" t="s">
        <v>13</v>
      </c>
      <c r="E14" s="141">
        <v>45282</v>
      </c>
      <c r="F14" s="140" t="s">
        <v>14</v>
      </c>
    </row>
    <row r="15" spans="1:6">
      <c r="A15" s="142" t="s">
        <v>21</v>
      </c>
      <c r="B15" s="143" t="s">
        <v>61</v>
      </c>
      <c r="C15" s="154">
        <v>700</v>
      </c>
      <c r="D15" s="140" t="s">
        <v>13</v>
      </c>
      <c r="E15" s="141">
        <v>45282</v>
      </c>
      <c r="F15" s="140" t="s">
        <v>14</v>
      </c>
    </row>
    <row r="16" spans="1:6" ht="38.25">
      <c r="A16" s="142" t="s">
        <v>23</v>
      </c>
      <c r="B16" s="143" t="s">
        <v>24</v>
      </c>
      <c r="C16" s="154">
        <v>300</v>
      </c>
      <c r="D16" s="140" t="s">
        <v>13</v>
      </c>
      <c r="E16" s="141">
        <v>45282</v>
      </c>
      <c r="F16" s="140" t="s">
        <v>14</v>
      </c>
    </row>
    <row r="17" spans="1:6" ht="25.5">
      <c r="A17" s="142" t="s">
        <v>25</v>
      </c>
      <c r="B17" s="143" t="s">
        <v>26</v>
      </c>
      <c r="C17" s="154">
        <v>250</v>
      </c>
      <c r="D17" s="140" t="s">
        <v>13</v>
      </c>
      <c r="E17" s="141">
        <v>45282</v>
      </c>
      <c r="F17" s="140" t="s">
        <v>14</v>
      </c>
    </row>
    <row r="18" spans="1:6" ht="63.75">
      <c r="A18" s="142" t="s">
        <v>27</v>
      </c>
      <c r="B18" s="143" t="s">
        <v>80</v>
      </c>
      <c r="C18" s="154">
        <v>8000</v>
      </c>
      <c r="D18" s="140" t="s">
        <v>13</v>
      </c>
      <c r="E18" s="141">
        <v>45282</v>
      </c>
      <c r="F18" s="140" t="s">
        <v>14</v>
      </c>
    </row>
    <row r="19" spans="1:6" ht="38.25">
      <c r="A19" s="142" t="s">
        <v>29</v>
      </c>
      <c r="B19" s="143" t="s">
        <v>79</v>
      </c>
      <c r="C19" s="154">
        <v>600</v>
      </c>
      <c r="D19" s="140" t="s">
        <v>13</v>
      </c>
      <c r="E19" s="141">
        <v>45282</v>
      </c>
      <c r="F19" s="140" t="s">
        <v>14</v>
      </c>
    </row>
    <row r="20" spans="1:6">
      <c r="A20" s="138"/>
      <c r="B20" s="139" t="s">
        <v>31</v>
      </c>
      <c r="C20" s="153">
        <f>SUM(C12:C19)</f>
        <v>11000</v>
      </c>
      <c r="D20" s="144"/>
      <c r="E20" s="144"/>
      <c r="F20" s="145"/>
    </row>
    <row r="21" spans="1:6">
      <c r="A21" s="138"/>
      <c r="B21" s="147" t="s">
        <v>62</v>
      </c>
      <c r="C21" s="146"/>
      <c r="D21" s="147"/>
      <c r="E21" s="147"/>
      <c r="F21" s="147"/>
    </row>
    <row r="22" spans="1:6" ht="38.25">
      <c r="A22" s="138"/>
      <c r="B22" s="148" t="s">
        <v>32</v>
      </c>
      <c r="C22" s="159"/>
      <c r="D22" s="149"/>
      <c r="E22" s="149"/>
      <c r="F22" s="150"/>
    </row>
    <row r="23" spans="1:6" ht="51">
      <c r="A23" s="142" t="s">
        <v>33</v>
      </c>
      <c r="B23" s="156" t="s">
        <v>81</v>
      </c>
      <c r="C23" s="160">
        <v>0.1</v>
      </c>
      <c r="D23" s="158" t="s">
        <v>13</v>
      </c>
      <c r="E23" s="141">
        <v>45282</v>
      </c>
      <c r="F23" s="140" t="s">
        <v>14</v>
      </c>
    </row>
    <row r="24" spans="1:6" ht="54" customHeight="1">
      <c r="A24" s="142" t="s">
        <v>35</v>
      </c>
      <c r="B24" s="157" t="s">
        <v>63</v>
      </c>
      <c r="C24" s="160">
        <v>0.1</v>
      </c>
      <c r="D24" s="158" t="s">
        <v>13</v>
      </c>
      <c r="E24" s="141">
        <v>45282</v>
      </c>
      <c r="F24" s="140" t="s">
        <v>14</v>
      </c>
    </row>
    <row r="25" spans="1:6" ht="51">
      <c r="A25" s="142" t="s">
        <v>37</v>
      </c>
      <c r="B25" s="157" t="s">
        <v>38</v>
      </c>
      <c r="C25" s="160">
        <v>0.1</v>
      </c>
      <c r="D25" s="158" t="s">
        <v>13</v>
      </c>
      <c r="E25" s="141">
        <v>45282</v>
      </c>
      <c r="F25" s="140" t="s">
        <v>14</v>
      </c>
    </row>
    <row r="26" spans="1:6" ht="49.5" customHeight="1">
      <c r="A26" s="142" t="s">
        <v>39</v>
      </c>
      <c r="B26" s="157" t="s">
        <v>42</v>
      </c>
      <c r="C26" s="160">
        <v>0.1</v>
      </c>
      <c r="D26" s="158" t="s">
        <v>13</v>
      </c>
      <c r="E26" s="141">
        <v>45282</v>
      </c>
      <c r="F26" s="140" t="s">
        <v>14</v>
      </c>
    </row>
    <row r="27" spans="1:6" ht="38.25">
      <c r="A27" s="142" t="s">
        <v>41</v>
      </c>
      <c r="B27" s="157" t="s">
        <v>46</v>
      </c>
      <c r="C27" s="160">
        <v>0.1</v>
      </c>
      <c r="D27" s="158" t="s">
        <v>13</v>
      </c>
      <c r="E27" s="141">
        <v>45282</v>
      </c>
      <c r="F27" s="140" t="s">
        <v>14</v>
      </c>
    </row>
    <row r="28" spans="1:6" ht="51">
      <c r="A28" s="142" t="s">
        <v>43</v>
      </c>
      <c r="B28" s="157" t="s">
        <v>48</v>
      </c>
      <c r="C28" s="160">
        <v>0.1</v>
      </c>
      <c r="D28" s="158" t="s">
        <v>13</v>
      </c>
      <c r="E28" s="141">
        <v>45282</v>
      </c>
      <c r="F28" s="140" t="s">
        <v>14</v>
      </c>
    </row>
    <row r="29" spans="1:6" ht="52.5" customHeight="1">
      <c r="A29" s="142" t="s">
        <v>45</v>
      </c>
      <c r="B29" s="157" t="s">
        <v>50</v>
      </c>
      <c r="C29" s="160">
        <v>0.1</v>
      </c>
      <c r="D29" s="158" t="s">
        <v>13</v>
      </c>
      <c r="E29" s="141">
        <v>45282</v>
      </c>
      <c r="F29" s="140" t="s">
        <v>14</v>
      </c>
    </row>
    <row r="30" spans="1:6">
      <c r="A30" s="142"/>
      <c r="B30" s="139" t="s">
        <v>53</v>
      </c>
      <c r="C30" s="155">
        <f>SUM(C23:C29)</f>
        <v>0.7</v>
      </c>
      <c r="D30" s="144"/>
      <c r="E30" s="144"/>
      <c r="F30" s="144"/>
    </row>
    <row r="31" spans="1:6">
      <c r="A31" s="138"/>
      <c r="B31" s="139" t="s">
        <v>62</v>
      </c>
      <c r="C31" s="139"/>
      <c r="D31" s="144"/>
      <c r="E31" s="144"/>
      <c r="F31" s="144"/>
    </row>
    <row r="32" spans="1:6">
      <c r="A32" s="138"/>
      <c r="B32" s="139" t="s">
        <v>67</v>
      </c>
      <c r="C32" s="139"/>
      <c r="D32" s="144"/>
      <c r="E32" s="144"/>
      <c r="F32" s="144"/>
    </row>
    <row r="33" spans="1:6">
      <c r="A33" s="138"/>
      <c r="B33" s="139" t="s">
        <v>55</v>
      </c>
      <c r="C33" s="155">
        <v>11000.7</v>
      </c>
      <c r="D33" s="144"/>
      <c r="E33" s="144"/>
      <c r="F33" s="144"/>
    </row>
    <row r="34" spans="1:6" ht="15.75">
      <c r="A34" s="26"/>
      <c r="B34" s="151"/>
      <c r="C34" s="151"/>
      <c r="D34" s="151"/>
      <c r="E34" s="151"/>
      <c r="F34" s="151"/>
    </row>
    <row r="35" spans="1:6" ht="15.75">
      <c r="A35" s="26"/>
      <c r="B35" s="151" t="s">
        <v>82</v>
      </c>
      <c r="C35" s="151"/>
      <c r="D35" s="151"/>
      <c r="E35" s="151" t="s">
        <v>83</v>
      </c>
      <c r="F35" s="151"/>
    </row>
  </sheetData>
  <mergeCells count="10">
    <mergeCell ref="A6:A8"/>
    <mergeCell ref="B6:B8"/>
    <mergeCell ref="D6:D8"/>
    <mergeCell ref="E6:E8"/>
    <mergeCell ref="B10:F10"/>
    <mergeCell ref="D1:F1"/>
    <mergeCell ref="D2:F2"/>
    <mergeCell ref="B3:F3"/>
    <mergeCell ref="B4:F4"/>
    <mergeCell ref="F6:F8"/>
  </mergeCells>
  <phoneticPr fontId="0" type="noConversion"/>
  <pageMargins left="0.44" right="1" top="0.63" bottom="1" header="0.5" footer="0.5"/>
  <pageSetup paperSize="9" fitToHeight="0" orientation="landscape" r:id="rId1"/>
  <rowBreaks count="1" manualBreakCount="1">
    <brk id="2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0"/>
  <sheetViews>
    <sheetView workbookViewId="0">
      <selection activeCell="B10" sqref="B10:H10"/>
    </sheetView>
  </sheetViews>
  <sheetFormatPr defaultRowHeight="12.75"/>
  <cols>
    <col min="1" max="1" width="6.85546875" customWidth="1"/>
    <col min="2" max="2" width="40.5703125" customWidth="1"/>
    <col min="3" max="5" width="11.28515625" customWidth="1"/>
    <col min="6" max="6" width="15.85546875" customWidth="1"/>
    <col min="7" max="7" width="9.7109375" customWidth="1"/>
    <col min="8" max="8" width="18" customWidth="1"/>
  </cols>
  <sheetData>
    <row r="1" spans="1:8" ht="35.25" customHeight="1">
      <c r="A1" s="25"/>
      <c r="B1" s="25"/>
      <c r="C1" s="25"/>
      <c r="D1" s="25"/>
      <c r="E1" s="25"/>
      <c r="F1" s="263" t="s">
        <v>156</v>
      </c>
      <c r="G1" s="263"/>
      <c r="H1" s="263"/>
    </row>
    <row r="2" spans="1:8" ht="29.25" customHeight="1">
      <c r="A2" s="25"/>
      <c r="B2" s="131"/>
      <c r="C2" s="131"/>
      <c r="D2" s="131"/>
      <c r="E2" s="131"/>
      <c r="F2" s="263" t="s">
        <v>84</v>
      </c>
      <c r="G2" s="263"/>
      <c r="H2" s="263"/>
    </row>
    <row r="3" spans="1:8" ht="15.75">
      <c r="A3" s="25"/>
      <c r="B3" s="264" t="s">
        <v>2</v>
      </c>
      <c r="C3" s="265"/>
      <c r="D3" s="265"/>
      <c r="E3" s="265"/>
      <c r="F3" s="265"/>
      <c r="G3" s="265"/>
      <c r="H3" s="265"/>
    </row>
    <row r="4" spans="1:8" ht="15.75">
      <c r="A4" s="25"/>
      <c r="B4" s="264" t="s">
        <v>85</v>
      </c>
      <c r="C4" s="265"/>
      <c r="D4" s="265"/>
      <c r="E4" s="265"/>
      <c r="F4" s="265"/>
      <c r="G4" s="265"/>
      <c r="H4" s="265"/>
    </row>
    <row r="5" spans="1:8" ht="16.5" thickBot="1">
      <c r="A5" s="25"/>
      <c r="B5" s="131"/>
      <c r="C5" s="131"/>
      <c r="D5" s="131"/>
      <c r="E5" s="131"/>
      <c r="F5" s="131"/>
      <c r="G5" s="131"/>
      <c r="H5" s="131"/>
    </row>
    <row r="6" spans="1:8">
      <c r="A6" s="269" t="s">
        <v>4</v>
      </c>
      <c r="B6" s="272" t="s">
        <v>5</v>
      </c>
      <c r="C6" s="152" t="s">
        <v>69</v>
      </c>
      <c r="D6" s="152"/>
      <c r="E6" s="152"/>
      <c r="F6" s="272" t="s">
        <v>7</v>
      </c>
      <c r="G6" s="272" t="s">
        <v>8</v>
      </c>
      <c r="H6" s="266" t="s">
        <v>9</v>
      </c>
    </row>
    <row r="7" spans="1:8">
      <c r="A7" s="270"/>
      <c r="B7" s="273"/>
      <c r="C7" s="132" t="s">
        <v>71</v>
      </c>
      <c r="D7" s="169">
        <v>44967</v>
      </c>
      <c r="E7" s="132" t="s">
        <v>70</v>
      </c>
      <c r="F7" s="273"/>
      <c r="G7" s="273"/>
      <c r="H7" s="267"/>
    </row>
    <row r="8" spans="1:8">
      <c r="A8" s="271"/>
      <c r="B8" s="274"/>
      <c r="C8" s="133" t="s">
        <v>72</v>
      </c>
      <c r="D8" s="133"/>
      <c r="E8" s="133"/>
      <c r="F8" s="274"/>
      <c r="G8" s="274"/>
      <c r="H8" s="268"/>
    </row>
    <row r="9" spans="1:8">
      <c r="A9" s="134">
        <v>1</v>
      </c>
      <c r="B9" s="135">
        <v>2</v>
      </c>
      <c r="C9" s="135">
        <v>3</v>
      </c>
      <c r="D9" s="135">
        <v>4</v>
      </c>
      <c r="E9" s="135">
        <v>5</v>
      </c>
      <c r="F9" s="135">
        <v>6</v>
      </c>
      <c r="G9" s="135">
        <v>7</v>
      </c>
      <c r="H9" s="136">
        <v>8</v>
      </c>
    </row>
    <row r="10" spans="1:8">
      <c r="A10" s="137">
        <v>1</v>
      </c>
      <c r="B10" s="260" t="s">
        <v>195</v>
      </c>
      <c r="C10" s="261"/>
      <c r="D10" s="261"/>
      <c r="E10" s="261"/>
      <c r="F10" s="261"/>
      <c r="G10" s="261"/>
      <c r="H10" s="262"/>
    </row>
    <row r="11" spans="1:8">
      <c r="A11" s="138" t="s">
        <v>11</v>
      </c>
      <c r="B11" s="139" t="s">
        <v>12</v>
      </c>
      <c r="C11" s="153"/>
      <c r="D11" s="153"/>
      <c r="E11" s="153"/>
      <c r="F11" s="140" t="s">
        <v>13</v>
      </c>
      <c r="G11" s="141">
        <v>45282</v>
      </c>
      <c r="H11" s="140" t="s">
        <v>122</v>
      </c>
    </row>
    <row r="12" spans="1:8">
      <c r="A12" s="142" t="s">
        <v>15</v>
      </c>
      <c r="B12" s="143" t="s">
        <v>58</v>
      </c>
      <c r="C12" s="154">
        <v>250</v>
      </c>
      <c r="D12" s="154">
        <v>0</v>
      </c>
      <c r="E12" s="154">
        <v>250</v>
      </c>
      <c r="F12" s="140" t="s">
        <v>13</v>
      </c>
      <c r="G12" s="141">
        <v>45282</v>
      </c>
      <c r="H12" s="140" t="s">
        <v>122</v>
      </c>
    </row>
    <row r="13" spans="1:8">
      <c r="A13" s="142" t="s">
        <v>17</v>
      </c>
      <c r="B13" s="143" t="s">
        <v>59</v>
      </c>
      <c r="C13" s="154">
        <v>400</v>
      </c>
      <c r="D13" s="154">
        <v>0</v>
      </c>
      <c r="E13" s="154">
        <v>400</v>
      </c>
      <c r="F13" s="140" t="s">
        <v>13</v>
      </c>
      <c r="G13" s="141">
        <v>45282</v>
      </c>
      <c r="H13" s="140" t="s">
        <v>122</v>
      </c>
    </row>
    <row r="14" spans="1:8">
      <c r="A14" s="142" t="s">
        <v>19</v>
      </c>
      <c r="B14" s="143" t="s">
        <v>60</v>
      </c>
      <c r="C14" s="154">
        <v>500</v>
      </c>
      <c r="D14" s="154">
        <v>0</v>
      </c>
      <c r="E14" s="154">
        <v>500</v>
      </c>
      <c r="F14" s="140" t="s">
        <v>13</v>
      </c>
      <c r="G14" s="141">
        <v>45282</v>
      </c>
      <c r="H14" s="140" t="s">
        <v>122</v>
      </c>
    </row>
    <row r="15" spans="1:8">
      <c r="A15" s="142" t="s">
        <v>21</v>
      </c>
      <c r="B15" s="143" t="s">
        <v>61</v>
      </c>
      <c r="C15" s="154">
        <v>700</v>
      </c>
      <c r="D15" s="154">
        <v>0</v>
      </c>
      <c r="E15" s="154">
        <v>700</v>
      </c>
      <c r="F15" s="140" t="s">
        <v>13</v>
      </c>
      <c r="G15" s="141">
        <v>45282</v>
      </c>
      <c r="H15" s="140" t="s">
        <v>122</v>
      </c>
    </row>
    <row r="16" spans="1:8" ht="38.25">
      <c r="A16" s="142" t="s">
        <v>23</v>
      </c>
      <c r="B16" s="143" t="s">
        <v>24</v>
      </c>
      <c r="C16" s="154">
        <v>300</v>
      </c>
      <c r="D16" s="154">
        <v>0</v>
      </c>
      <c r="E16" s="154">
        <v>300</v>
      </c>
      <c r="F16" s="140" t="s">
        <v>13</v>
      </c>
      <c r="G16" s="141">
        <v>45282</v>
      </c>
      <c r="H16" s="140" t="s">
        <v>122</v>
      </c>
    </row>
    <row r="17" spans="1:8" ht="25.5">
      <c r="A17" s="142" t="s">
        <v>25</v>
      </c>
      <c r="B17" s="143" t="s">
        <v>26</v>
      </c>
      <c r="C17" s="154">
        <v>250</v>
      </c>
      <c r="D17" s="154">
        <v>0</v>
      </c>
      <c r="E17" s="154">
        <v>250</v>
      </c>
      <c r="F17" s="140" t="s">
        <v>13</v>
      </c>
      <c r="G17" s="141">
        <v>45282</v>
      </c>
      <c r="H17" s="140" t="s">
        <v>122</v>
      </c>
    </row>
    <row r="18" spans="1:8" ht="63.75">
      <c r="A18" s="142" t="s">
        <v>27</v>
      </c>
      <c r="B18" s="143" t="s">
        <v>80</v>
      </c>
      <c r="C18" s="163">
        <v>8000</v>
      </c>
      <c r="D18" s="163">
        <v>0</v>
      </c>
      <c r="E18" s="163">
        <v>8000</v>
      </c>
      <c r="F18" s="140" t="s">
        <v>13</v>
      </c>
      <c r="G18" s="141">
        <v>45282</v>
      </c>
      <c r="H18" s="140" t="s">
        <v>122</v>
      </c>
    </row>
    <row r="19" spans="1:8" ht="38.25">
      <c r="A19" s="142" t="s">
        <v>29</v>
      </c>
      <c r="B19" s="157" t="s">
        <v>79</v>
      </c>
      <c r="C19" s="165">
        <v>600</v>
      </c>
      <c r="D19" s="165">
        <v>0</v>
      </c>
      <c r="E19" s="165">
        <v>600</v>
      </c>
      <c r="F19" s="158" t="s">
        <v>13</v>
      </c>
      <c r="G19" s="141">
        <v>45282</v>
      </c>
      <c r="H19" s="140" t="s">
        <v>122</v>
      </c>
    </row>
    <row r="20" spans="1:8">
      <c r="A20" s="138"/>
      <c r="B20" s="161" t="s">
        <v>31</v>
      </c>
      <c r="C20" s="166">
        <f>SUM(C12:C19)</f>
        <v>11000</v>
      </c>
      <c r="D20" s="166"/>
      <c r="E20" s="166">
        <f>SUM(E12:E19)</f>
        <v>11000</v>
      </c>
      <c r="F20" s="162"/>
      <c r="G20" s="144"/>
      <c r="H20" s="145"/>
    </row>
    <row r="21" spans="1:8">
      <c r="A21" s="138"/>
      <c r="B21" s="148" t="s">
        <v>62</v>
      </c>
      <c r="C21" s="167"/>
      <c r="D21" s="167"/>
      <c r="E21" s="167"/>
      <c r="F21" s="150"/>
      <c r="G21" s="147"/>
      <c r="H21" s="147"/>
    </row>
    <row r="22" spans="1:8" ht="38.25">
      <c r="A22" s="138"/>
      <c r="B22" s="148" t="s">
        <v>32</v>
      </c>
      <c r="C22" s="168"/>
      <c r="D22" s="168"/>
      <c r="E22" s="168"/>
      <c r="F22" s="149"/>
      <c r="G22" s="149"/>
      <c r="H22" s="150"/>
    </row>
    <row r="23" spans="1:8" ht="51">
      <c r="A23" s="142" t="s">
        <v>33</v>
      </c>
      <c r="B23" s="156" t="s">
        <v>81</v>
      </c>
      <c r="C23" s="160">
        <v>0.1</v>
      </c>
      <c r="D23" s="160">
        <v>0</v>
      </c>
      <c r="E23" s="160">
        <v>0.1</v>
      </c>
      <c r="F23" s="158" t="s">
        <v>13</v>
      </c>
      <c r="G23" s="141">
        <v>45282</v>
      </c>
      <c r="H23" s="140" t="s">
        <v>122</v>
      </c>
    </row>
    <row r="24" spans="1:8" ht="63.75">
      <c r="A24" s="142" t="s">
        <v>35</v>
      </c>
      <c r="B24" s="157" t="s">
        <v>63</v>
      </c>
      <c r="C24" s="160">
        <v>0.1</v>
      </c>
      <c r="D24" s="160">
        <v>0</v>
      </c>
      <c r="E24" s="160">
        <v>0.1</v>
      </c>
      <c r="F24" s="158" t="s">
        <v>13</v>
      </c>
      <c r="G24" s="141">
        <v>45282</v>
      </c>
      <c r="H24" s="140" t="s">
        <v>122</v>
      </c>
    </row>
    <row r="25" spans="1:8" ht="51">
      <c r="A25" s="142" t="s">
        <v>37</v>
      </c>
      <c r="B25" s="157" t="s">
        <v>38</v>
      </c>
      <c r="C25" s="160">
        <v>0.1</v>
      </c>
      <c r="D25" s="160">
        <v>0</v>
      </c>
      <c r="E25" s="160">
        <v>0.1</v>
      </c>
      <c r="F25" s="158" t="s">
        <v>13</v>
      </c>
      <c r="G25" s="141">
        <v>45282</v>
      </c>
      <c r="H25" s="140" t="s">
        <v>122</v>
      </c>
    </row>
    <row r="26" spans="1:8" ht="63.75">
      <c r="A26" s="142" t="s">
        <v>39</v>
      </c>
      <c r="B26" s="157" t="s">
        <v>42</v>
      </c>
      <c r="C26" s="160">
        <v>0.1</v>
      </c>
      <c r="D26" s="160">
        <v>0</v>
      </c>
      <c r="E26" s="160">
        <v>0.1</v>
      </c>
      <c r="F26" s="158" t="s">
        <v>13</v>
      </c>
      <c r="G26" s="141">
        <v>45282</v>
      </c>
      <c r="H26" s="140" t="s">
        <v>122</v>
      </c>
    </row>
    <row r="27" spans="1:8" ht="38.25">
      <c r="A27" s="142" t="s">
        <v>41</v>
      </c>
      <c r="B27" s="157" t="s">
        <v>46</v>
      </c>
      <c r="C27" s="160">
        <v>0.1</v>
      </c>
      <c r="D27" s="160">
        <v>0</v>
      </c>
      <c r="E27" s="160">
        <v>0.1</v>
      </c>
      <c r="F27" s="158" t="s">
        <v>13</v>
      </c>
      <c r="G27" s="141">
        <v>45282</v>
      </c>
      <c r="H27" s="140" t="s">
        <v>122</v>
      </c>
    </row>
    <row r="28" spans="1:8" ht="51">
      <c r="A28" s="142" t="s">
        <v>43</v>
      </c>
      <c r="B28" s="157" t="s">
        <v>48</v>
      </c>
      <c r="C28" s="160">
        <v>0.1</v>
      </c>
      <c r="D28" s="160">
        <v>0</v>
      </c>
      <c r="E28" s="160">
        <v>0.1</v>
      </c>
      <c r="F28" s="158" t="s">
        <v>13</v>
      </c>
      <c r="G28" s="141">
        <v>45282</v>
      </c>
      <c r="H28" s="140" t="s">
        <v>122</v>
      </c>
    </row>
    <row r="29" spans="1:8" ht="63.75">
      <c r="A29" s="142" t="s">
        <v>45</v>
      </c>
      <c r="B29" s="157" t="s">
        <v>50</v>
      </c>
      <c r="C29" s="160">
        <v>0.1</v>
      </c>
      <c r="D29" s="160">
        <v>0</v>
      </c>
      <c r="E29" s="160">
        <v>0.1</v>
      </c>
      <c r="F29" s="158" t="s">
        <v>13</v>
      </c>
      <c r="G29" s="141">
        <v>45282</v>
      </c>
      <c r="H29" s="140" t="s">
        <v>122</v>
      </c>
    </row>
    <row r="30" spans="1:8">
      <c r="A30" s="142"/>
      <c r="B30" s="139" t="s">
        <v>53</v>
      </c>
      <c r="C30" s="164">
        <f>SUM(C23:C29)</f>
        <v>0.7</v>
      </c>
      <c r="D30" s="164"/>
      <c r="E30" s="164">
        <f>SUM(E23:E29)</f>
        <v>0.7</v>
      </c>
      <c r="F30" s="144"/>
      <c r="G30" s="144"/>
      <c r="H30" s="144"/>
    </row>
    <row r="31" spans="1:8">
      <c r="A31" s="138"/>
      <c r="B31" s="139" t="s">
        <v>62</v>
      </c>
      <c r="C31" s="139"/>
      <c r="D31" s="139"/>
      <c r="E31" s="139"/>
      <c r="F31" s="144"/>
      <c r="G31" s="144"/>
      <c r="H31" s="144"/>
    </row>
    <row r="32" spans="1:8" ht="38.25">
      <c r="A32" s="138" t="s">
        <v>86</v>
      </c>
      <c r="B32" s="139" t="s">
        <v>97</v>
      </c>
      <c r="C32" s="139"/>
      <c r="D32" s="139"/>
      <c r="E32" s="139"/>
      <c r="F32" s="144"/>
      <c r="G32" s="144"/>
      <c r="H32" s="144"/>
    </row>
    <row r="33" spans="1:8" ht="51">
      <c r="A33" s="172" t="s">
        <v>87</v>
      </c>
      <c r="B33" s="170" t="s">
        <v>123</v>
      </c>
      <c r="C33" s="170"/>
      <c r="D33" s="175">
        <v>99.8</v>
      </c>
      <c r="E33" s="175">
        <v>99.8</v>
      </c>
      <c r="F33" s="174" t="s">
        <v>13</v>
      </c>
      <c r="G33" s="176">
        <v>45282</v>
      </c>
      <c r="H33" s="174" t="s">
        <v>122</v>
      </c>
    </row>
    <row r="34" spans="1:8" ht="54" customHeight="1">
      <c r="A34" s="172" t="s">
        <v>88</v>
      </c>
      <c r="B34" s="170" t="s">
        <v>124</v>
      </c>
      <c r="C34" s="170"/>
      <c r="D34" s="175">
        <v>99.8</v>
      </c>
      <c r="E34" s="175">
        <v>99.8</v>
      </c>
      <c r="F34" s="174" t="s">
        <v>13</v>
      </c>
      <c r="G34" s="176">
        <v>45282</v>
      </c>
      <c r="H34" s="174" t="s">
        <v>122</v>
      </c>
    </row>
    <row r="35" spans="1:8" ht="63.75">
      <c r="A35" s="172" t="s">
        <v>89</v>
      </c>
      <c r="B35" s="170" t="s">
        <v>125</v>
      </c>
      <c r="C35" s="170"/>
      <c r="D35" s="175">
        <v>99.8</v>
      </c>
      <c r="E35" s="175">
        <v>99.8</v>
      </c>
      <c r="F35" s="174" t="s">
        <v>13</v>
      </c>
      <c r="G35" s="176">
        <v>45282</v>
      </c>
      <c r="H35" s="174" t="s">
        <v>122</v>
      </c>
    </row>
    <row r="36" spans="1:8" ht="51">
      <c r="A36" s="172" t="s">
        <v>90</v>
      </c>
      <c r="B36" s="170" t="s">
        <v>126</v>
      </c>
      <c r="C36" s="170"/>
      <c r="D36" s="175">
        <v>99.8</v>
      </c>
      <c r="E36" s="175">
        <v>99.8</v>
      </c>
      <c r="F36" s="174" t="s">
        <v>13</v>
      </c>
      <c r="G36" s="176">
        <v>45282</v>
      </c>
      <c r="H36" s="174" t="s">
        <v>122</v>
      </c>
    </row>
    <row r="37" spans="1:8" ht="66.75" customHeight="1">
      <c r="A37" s="172" t="s">
        <v>91</v>
      </c>
      <c r="B37" s="170" t="s">
        <v>127</v>
      </c>
      <c r="C37" s="170"/>
      <c r="D37" s="175">
        <v>99.8</v>
      </c>
      <c r="E37" s="175">
        <v>99.8</v>
      </c>
      <c r="F37" s="174" t="s">
        <v>13</v>
      </c>
      <c r="G37" s="176">
        <v>45282</v>
      </c>
      <c r="H37" s="174" t="s">
        <v>122</v>
      </c>
    </row>
    <row r="38" spans="1:8" ht="51">
      <c r="A38" s="172" t="s">
        <v>92</v>
      </c>
      <c r="B38" s="170" t="s">
        <v>128</v>
      </c>
      <c r="C38" s="170"/>
      <c r="D38" s="175">
        <v>99.8</v>
      </c>
      <c r="E38" s="175">
        <v>99.8</v>
      </c>
      <c r="F38" s="174" t="s">
        <v>13</v>
      </c>
      <c r="G38" s="176">
        <v>45282</v>
      </c>
      <c r="H38" s="174" t="s">
        <v>122</v>
      </c>
    </row>
    <row r="39" spans="1:8" ht="63.75">
      <c r="A39" s="172" t="s">
        <v>93</v>
      </c>
      <c r="B39" s="170" t="s">
        <v>142</v>
      </c>
      <c r="C39" s="170"/>
      <c r="D39" s="175">
        <v>99.8</v>
      </c>
      <c r="E39" s="175">
        <v>99.8</v>
      </c>
      <c r="F39" s="174" t="s">
        <v>13</v>
      </c>
      <c r="G39" s="176">
        <v>45282</v>
      </c>
      <c r="H39" s="174" t="s">
        <v>122</v>
      </c>
    </row>
    <row r="40" spans="1:8" ht="76.5">
      <c r="A40" s="172" t="s">
        <v>94</v>
      </c>
      <c r="B40" s="170" t="s">
        <v>143</v>
      </c>
      <c r="C40" s="170"/>
      <c r="D40" s="175">
        <v>99.8</v>
      </c>
      <c r="E40" s="175">
        <v>99.8</v>
      </c>
      <c r="F40" s="174" t="s">
        <v>13</v>
      </c>
      <c r="G40" s="176">
        <v>45282</v>
      </c>
      <c r="H40" s="174" t="s">
        <v>122</v>
      </c>
    </row>
    <row r="41" spans="1:8" ht="76.5">
      <c r="A41" s="172" t="s">
        <v>95</v>
      </c>
      <c r="B41" s="170" t="s">
        <v>144</v>
      </c>
      <c r="C41" s="170"/>
      <c r="D41" s="175">
        <v>99.8</v>
      </c>
      <c r="E41" s="175">
        <v>99.8</v>
      </c>
      <c r="F41" s="174" t="s">
        <v>13</v>
      </c>
      <c r="G41" s="176">
        <v>45282</v>
      </c>
      <c r="H41" s="174" t="s">
        <v>122</v>
      </c>
    </row>
    <row r="42" spans="1:8" ht="63.75">
      <c r="A42" s="172" t="s">
        <v>96</v>
      </c>
      <c r="B42" s="170" t="s">
        <v>145</v>
      </c>
      <c r="C42" s="170"/>
      <c r="D42" s="175">
        <v>99.8</v>
      </c>
      <c r="E42" s="175">
        <v>99.8</v>
      </c>
      <c r="F42" s="174" t="s">
        <v>13</v>
      </c>
      <c r="G42" s="176">
        <v>45282</v>
      </c>
      <c r="H42" s="174" t="s">
        <v>122</v>
      </c>
    </row>
    <row r="43" spans="1:8" ht="51">
      <c r="A43" s="172" t="s">
        <v>98</v>
      </c>
      <c r="B43" s="170" t="s">
        <v>129</v>
      </c>
      <c r="C43" s="170"/>
      <c r="D43" s="175">
        <v>99.8</v>
      </c>
      <c r="E43" s="175">
        <v>99.8</v>
      </c>
      <c r="F43" s="174" t="s">
        <v>13</v>
      </c>
      <c r="G43" s="176">
        <v>45282</v>
      </c>
      <c r="H43" s="174" t="s">
        <v>122</v>
      </c>
    </row>
    <row r="44" spans="1:8" ht="51">
      <c r="A44" s="172" t="s">
        <v>99</v>
      </c>
      <c r="B44" s="170" t="s">
        <v>130</v>
      </c>
      <c r="C44" s="170"/>
      <c r="D44" s="175">
        <v>99.8</v>
      </c>
      <c r="E44" s="175">
        <v>99.8</v>
      </c>
      <c r="F44" s="174" t="s">
        <v>13</v>
      </c>
      <c r="G44" s="176">
        <v>45282</v>
      </c>
      <c r="H44" s="174" t="s">
        <v>122</v>
      </c>
    </row>
    <row r="45" spans="1:8" ht="63.75">
      <c r="A45" s="172" t="s">
        <v>100</v>
      </c>
      <c r="B45" s="170" t="s">
        <v>131</v>
      </c>
      <c r="C45" s="170"/>
      <c r="D45" s="175">
        <v>99.8</v>
      </c>
      <c r="E45" s="175">
        <v>99.8</v>
      </c>
      <c r="F45" s="174" t="s">
        <v>13</v>
      </c>
      <c r="G45" s="176">
        <v>45282</v>
      </c>
      <c r="H45" s="174" t="s">
        <v>122</v>
      </c>
    </row>
    <row r="46" spans="1:8" ht="76.5">
      <c r="A46" s="172" t="s">
        <v>101</v>
      </c>
      <c r="B46" s="170" t="s">
        <v>146</v>
      </c>
      <c r="C46" s="170"/>
      <c r="D46" s="175">
        <v>99.8</v>
      </c>
      <c r="E46" s="175">
        <v>99.8</v>
      </c>
      <c r="F46" s="174" t="s">
        <v>13</v>
      </c>
      <c r="G46" s="176">
        <v>45282</v>
      </c>
      <c r="H46" s="174" t="s">
        <v>122</v>
      </c>
    </row>
    <row r="47" spans="1:8" ht="63.75">
      <c r="A47" s="172" t="s">
        <v>102</v>
      </c>
      <c r="B47" s="170" t="s">
        <v>132</v>
      </c>
      <c r="C47" s="170"/>
      <c r="D47" s="175">
        <v>99.8</v>
      </c>
      <c r="E47" s="175">
        <v>99.8</v>
      </c>
      <c r="F47" s="174" t="s">
        <v>13</v>
      </c>
      <c r="G47" s="176">
        <v>45282</v>
      </c>
      <c r="H47" s="174" t="s">
        <v>122</v>
      </c>
    </row>
    <row r="48" spans="1:8" ht="76.5">
      <c r="A48" s="172" t="s">
        <v>103</v>
      </c>
      <c r="B48" s="170" t="s">
        <v>147</v>
      </c>
      <c r="C48" s="170"/>
      <c r="D48" s="175">
        <v>99.8</v>
      </c>
      <c r="E48" s="175">
        <v>99.8</v>
      </c>
      <c r="F48" s="174" t="s">
        <v>13</v>
      </c>
      <c r="G48" s="176">
        <v>45282</v>
      </c>
      <c r="H48" s="174" t="s">
        <v>122</v>
      </c>
    </row>
    <row r="49" spans="1:8" ht="51">
      <c r="A49" s="172" t="s">
        <v>104</v>
      </c>
      <c r="B49" s="170" t="s">
        <v>148</v>
      </c>
      <c r="C49" s="170"/>
      <c r="D49" s="175">
        <v>99.8</v>
      </c>
      <c r="E49" s="175">
        <v>99.8</v>
      </c>
      <c r="F49" s="174" t="s">
        <v>13</v>
      </c>
      <c r="G49" s="176">
        <v>45282</v>
      </c>
      <c r="H49" s="174" t="s">
        <v>122</v>
      </c>
    </row>
    <row r="50" spans="1:8" ht="76.5">
      <c r="A50" s="172" t="s">
        <v>105</v>
      </c>
      <c r="B50" s="170" t="s">
        <v>149</v>
      </c>
      <c r="C50" s="170"/>
      <c r="D50" s="175">
        <v>99.8</v>
      </c>
      <c r="E50" s="175">
        <v>99.8</v>
      </c>
      <c r="F50" s="174" t="s">
        <v>13</v>
      </c>
      <c r="G50" s="176">
        <v>45282</v>
      </c>
      <c r="H50" s="174" t="s">
        <v>122</v>
      </c>
    </row>
    <row r="51" spans="1:8" ht="51">
      <c r="A51" s="172" t="s">
        <v>106</v>
      </c>
      <c r="B51" s="170" t="s">
        <v>133</v>
      </c>
      <c r="C51" s="170"/>
      <c r="D51" s="175">
        <v>99.8</v>
      </c>
      <c r="E51" s="175">
        <v>99.8</v>
      </c>
      <c r="F51" s="174" t="s">
        <v>13</v>
      </c>
      <c r="G51" s="176">
        <v>45282</v>
      </c>
      <c r="H51" s="174" t="s">
        <v>122</v>
      </c>
    </row>
    <row r="52" spans="1:8" ht="51">
      <c r="A52" s="172" t="s">
        <v>107</v>
      </c>
      <c r="B52" s="170" t="s">
        <v>134</v>
      </c>
      <c r="C52" s="170"/>
      <c r="D52" s="175">
        <v>99.8</v>
      </c>
      <c r="E52" s="175">
        <v>99.8</v>
      </c>
      <c r="F52" s="174" t="s">
        <v>13</v>
      </c>
      <c r="G52" s="176">
        <v>45282</v>
      </c>
      <c r="H52" s="174" t="s">
        <v>122</v>
      </c>
    </row>
    <row r="53" spans="1:8" ht="51">
      <c r="A53" s="172" t="s">
        <v>108</v>
      </c>
      <c r="B53" s="170" t="s">
        <v>135</v>
      </c>
      <c r="C53" s="170"/>
      <c r="D53" s="175">
        <v>99.8</v>
      </c>
      <c r="E53" s="175">
        <v>99.8</v>
      </c>
      <c r="F53" s="174" t="s">
        <v>13</v>
      </c>
      <c r="G53" s="176">
        <v>45282</v>
      </c>
      <c r="H53" s="174" t="s">
        <v>122</v>
      </c>
    </row>
    <row r="54" spans="1:8" ht="51">
      <c r="A54" s="172" t="s">
        <v>150</v>
      </c>
      <c r="B54" s="170" t="s">
        <v>136</v>
      </c>
      <c r="C54" s="170"/>
      <c r="D54" s="175">
        <v>99.8</v>
      </c>
      <c r="E54" s="175">
        <v>99.8</v>
      </c>
      <c r="F54" s="174" t="s">
        <v>13</v>
      </c>
      <c r="G54" s="176">
        <v>45282</v>
      </c>
      <c r="H54" s="174" t="s">
        <v>122</v>
      </c>
    </row>
    <row r="55" spans="1:8" ht="51">
      <c r="A55" s="172" t="s">
        <v>109</v>
      </c>
      <c r="B55" s="170" t="s">
        <v>137</v>
      </c>
      <c r="C55" s="170"/>
      <c r="D55" s="175">
        <v>99.8</v>
      </c>
      <c r="E55" s="175">
        <v>99.8</v>
      </c>
      <c r="F55" s="174" t="s">
        <v>13</v>
      </c>
      <c r="G55" s="176">
        <v>45282</v>
      </c>
      <c r="H55" s="174" t="s">
        <v>122</v>
      </c>
    </row>
    <row r="56" spans="1:8" ht="51">
      <c r="A56" s="172" t="s">
        <v>110</v>
      </c>
      <c r="B56" s="170" t="s">
        <v>151</v>
      </c>
      <c r="C56" s="170"/>
      <c r="D56" s="175">
        <v>99.8</v>
      </c>
      <c r="E56" s="175">
        <v>99.8</v>
      </c>
      <c r="F56" s="174" t="s">
        <v>13</v>
      </c>
      <c r="G56" s="176">
        <v>45282</v>
      </c>
      <c r="H56" s="174" t="s">
        <v>122</v>
      </c>
    </row>
    <row r="57" spans="1:8" ht="51">
      <c r="A57" s="172" t="s">
        <v>111</v>
      </c>
      <c r="B57" s="170" t="s">
        <v>152</v>
      </c>
      <c r="C57" s="170"/>
      <c r="D57" s="175">
        <v>99.8</v>
      </c>
      <c r="E57" s="175">
        <v>99.8</v>
      </c>
      <c r="F57" s="174" t="s">
        <v>13</v>
      </c>
      <c r="G57" s="176">
        <v>45282</v>
      </c>
      <c r="H57" s="174" t="s">
        <v>122</v>
      </c>
    </row>
    <row r="58" spans="1:8" ht="51">
      <c r="A58" s="172" t="s">
        <v>112</v>
      </c>
      <c r="B58" s="170" t="s">
        <v>153</v>
      </c>
      <c r="C58" s="170"/>
      <c r="D58" s="175">
        <v>99.8</v>
      </c>
      <c r="E58" s="175">
        <v>99.8</v>
      </c>
      <c r="F58" s="174" t="s">
        <v>13</v>
      </c>
      <c r="G58" s="176">
        <v>45282</v>
      </c>
      <c r="H58" s="174" t="s">
        <v>122</v>
      </c>
    </row>
    <row r="59" spans="1:8" ht="51">
      <c r="A59" s="172" t="s">
        <v>113</v>
      </c>
      <c r="B59" s="170" t="s">
        <v>154</v>
      </c>
      <c r="C59" s="170"/>
      <c r="D59" s="175">
        <v>99.8</v>
      </c>
      <c r="E59" s="175">
        <v>99.8</v>
      </c>
      <c r="F59" s="174" t="s">
        <v>13</v>
      </c>
      <c r="G59" s="176">
        <v>45282</v>
      </c>
      <c r="H59" s="174" t="s">
        <v>122</v>
      </c>
    </row>
    <row r="60" spans="1:8" ht="51">
      <c r="A60" s="172" t="s">
        <v>114</v>
      </c>
      <c r="B60" s="170" t="s">
        <v>138</v>
      </c>
      <c r="C60" s="170"/>
      <c r="D60" s="175">
        <v>99.8</v>
      </c>
      <c r="E60" s="175">
        <v>99.8</v>
      </c>
      <c r="F60" s="174" t="s">
        <v>13</v>
      </c>
      <c r="G60" s="176">
        <v>45282</v>
      </c>
      <c r="H60" s="174" t="s">
        <v>122</v>
      </c>
    </row>
    <row r="61" spans="1:8" ht="51">
      <c r="A61" s="172" t="s">
        <v>115</v>
      </c>
      <c r="B61" s="170" t="s">
        <v>139</v>
      </c>
      <c r="C61" s="170"/>
      <c r="D61" s="175">
        <v>99.8</v>
      </c>
      <c r="E61" s="175">
        <v>99.8</v>
      </c>
      <c r="F61" s="174" t="s">
        <v>13</v>
      </c>
      <c r="G61" s="176">
        <v>45282</v>
      </c>
      <c r="H61" s="174" t="s">
        <v>122</v>
      </c>
    </row>
    <row r="62" spans="1:8" ht="63.75">
      <c r="A62" s="172" t="s">
        <v>116</v>
      </c>
      <c r="B62" s="170" t="s">
        <v>140</v>
      </c>
      <c r="C62" s="170"/>
      <c r="D62" s="175">
        <v>99.8</v>
      </c>
      <c r="E62" s="175">
        <v>99.8</v>
      </c>
      <c r="F62" s="174" t="s">
        <v>13</v>
      </c>
      <c r="G62" s="176">
        <v>45282</v>
      </c>
      <c r="H62" s="174" t="s">
        <v>122</v>
      </c>
    </row>
    <row r="63" spans="1:8" ht="63.75">
      <c r="A63" s="172" t="s">
        <v>117</v>
      </c>
      <c r="B63" s="170" t="s">
        <v>155</v>
      </c>
      <c r="C63" s="170"/>
      <c r="D63" s="175">
        <v>99.8</v>
      </c>
      <c r="E63" s="175">
        <v>99.8</v>
      </c>
      <c r="F63" s="174" t="s">
        <v>13</v>
      </c>
      <c r="G63" s="176">
        <v>45282</v>
      </c>
      <c r="H63" s="174" t="s">
        <v>122</v>
      </c>
    </row>
    <row r="64" spans="1:8" ht="51">
      <c r="A64" s="172" t="s">
        <v>118</v>
      </c>
      <c r="B64" s="170" t="s">
        <v>141</v>
      </c>
      <c r="C64" s="170"/>
      <c r="D64" s="175">
        <v>99.8</v>
      </c>
      <c r="E64" s="175">
        <v>99.8</v>
      </c>
      <c r="F64" s="174" t="s">
        <v>13</v>
      </c>
      <c r="G64" s="176">
        <v>45282</v>
      </c>
      <c r="H64" s="174" t="s">
        <v>122</v>
      </c>
    </row>
    <row r="65" spans="1:8">
      <c r="A65" s="172"/>
      <c r="B65" s="173" t="s">
        <v>119</v>
      </c>
      <c r="C65" s="170"/>
      <c r="D65" s="171"/>
      <c r="E65" s="171">
        <f>SUM(E33:E64)</f>
        <v>3193.6000000000013</v>
      </c>
      <c r="F65" s="144"/>
      <c r="G65" s="144"/>
      <c r="H65" s="144"/>
    </row>
    <row r="66" spans="1:8">
      <c r="A66" s="172"/>
      <c r="B66" s="173" t="s">
        <v>62</v>
      </c>
      <c r="C66" s="170"/>
      <c r="D66" s="171">
        <f>SUM(D33:D64)</f>
        <v>3193.6000000000013</v>
      </c>
      <c r="E66" s="171"/>
      <c r="F66" s="144"/>
      <c r="G66" s="144"/>
      <c r="H66" s="144"/>
    </row>
    <row r="67" spans="1:8">
      <c r="A67" s="138"/>
      <c r="B67" s="139" t="s">
        <v>67</v>
      </c>
      <c r="C67" s="139"/>
      <c r="D67" s="171">
        <v>3193.6</v>
      </c>
      <c r="E67" s="155"/>
      <c r="F67" s="144"/>
      <c r="G67" s="144"/>
      <c r="H67" s="144"/>
    </row>
    <row r="68" spans="1:8">
      <c r="A68" s="138"/>
      <c r="B68" s="139" t="s">
        <v>55</v>
      </c>
      <c r="C68" s="155">
        <v>11000.7</v>
      </c>
      <c r="D68" s="155"/>
      <c r="E68" s="171">
        <v>14194.3</v>
      </c>
      <c r="F68" s="144"/>
      <c r="G68" s="144"/>
      <c r="H68" s="144"/>
    </row>
    <row r="69" spans="1:8" ht="15.75">
      <c r="A69" s="26"/>
      <c r="B69" s="151"/>
      <c r="C69" s="151"/>
      <c r="D69" s="151"/>
      <c r="E69" s="151"/>
      <c r="F69" s="151"/>
      <c r="G69" s="151"/>
      <c r="H69" s="151"/>
    </row>
    <row r="70" spans="1:8" ht="15.75">
      <c r="A70" s="26"/>
      <c r="B70" s="131" t="s">
        <v>120</v>
      </c>
      <c r="C70" s="151"/>
      <c r="D70" s="151"/>
      <c r="E70" s="151"/>
      <c r="F70" s="151"/>
      <c r="G70" s="131" t="s">
        <v>121</v>
      </c>
      <c r="H70" s="151"/>
    </row>
  </sheetData>
  <mergeCells count="10">
    <mergeCell ref="A6:A8"/>
    <mergeCell ref="B6:B8"/>
    <mergeCell ref="F6:F8"/>
    <mergeCell ref="G6:G8"/>
    <mergeCell ref="H6:H8"/>
    <mergeCell ref="B10:H10"/>
    <mergeCell ref="F1:H1"/>
    <mergeCell ref="F2:H2"/>
    <mergeCell ref="B3:H3"/>
    <mergeCell ref="B4:H4"/>
  </mergeCells>
  <phoneticPr fontId="0" type="noConversion"/>
  <pageMargins left="0.7" right="0.7" top="0.75" bottom="0.75" header="0.3" footer="0.3"/>
  <pageSetup paperSize="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workbookViewId="0">
      <selection activeCell="B10" sqref="B10:J10"/>
    </sheetView>
  </sheetViews>
  <sheetFormatPr defaultRowHeight="12.75"/>
  <cols>
    <col min="1" max="1" width="6.85546875" customWidth="1"/>
    <col min="2" max="2" width="40.5703125" customWidth="1"/>
    <col min="3" max="7" width="11.28515625" customWidth="1"/>
    <col min="8" max="8" width="15.85546875" customWidth="1"/>
    <col min="9" max="9" width="9.7109375" customWidth="1"/>
    <col min="10" max="10" width="18" customWidth="1"/>
  </cols>
  <sheetData>
    <row r="1" spans="1:10" ht="41.25" customHeight="1">
      <c r="A1" s="25"/>
      <c r="B1" s="25"/>
      <c r="C1" s="25"/>
      <c r="D1" s="25"/>
      <c r="E1" s="25"/>
      <c r="F1" s="25"/>
      <c r="G1" s="25"/>
      <c r="H1" s="263" t="s">
        <v>156</v>
      </c>
      <c r="I1" s="263"/>
      <c r="J1" s="263"/>
    </row>
    <row r="2" spans="1:10" ht="29.25" customHeight="1">
      <c r="A2" s="25"/>
      <c r="B2" s="131"/>
      <c r="C2" s="131"/>
      <c r="D2" s="131"/>
      <c r="E2" s="131"/>
      <c r="F2" s="131"/>
      <c r="G2" s="131"/>
      <c r="H2" s="263" t="s">
        <v>84</v>
      </c>
      <c r="I2" s="263"/>
      <c r="J2" s="263"/>
    </row>
    <row r="3" spans="1:10" ht="15.75">
      <c r="A3" s="25"/>
      <c r="B3" s="264" t="s">
        <v>2</v>
      </c>
      <c r="C3" s="265"/>
      <c r="D3" s="265"/>
      <c r="E3" s="265"/>
      <c r="F3" s="265"/>
      <c r="G3" s="265"/>
      <c r="H3" s="265"/>
      <c r="I3" s="265"/>
      <c r="J3" s="265"/>
    </row>
    <row r="4" spans="1:10" ht="15.75">
      <c r="A4" s="25"/>
      <c r="B4" s="264" t="s">
        <v>85</v>
      </c>
      <c r="C4" s="265"/>
      <c r="D4" s="265"/>
      <c r="E4" s="265"/>
      <c r="F4" s="265"/>
      <c r="G4" s="265"/>
      <c r="H4" s="265"/>
      <c r="I4" s="265"/>
      <c r="J4" s="265"/>
    </row>
    <row r="5" spans="1:10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</row>
    <row r="6" spans="1:10">
      <c r="A6" s="278" t="s">
        <v>4</v>
      </c>
      <c r="B6" s="275" t="s">
        <v>5</v>
      </c>
      <c r="C6" s="182" t="s">
        <v>69</v>
      </c>
      <c r="D6" s="182"/>
      <c r="E6" s="182"/>
      <c r="F6" s="182"/>
      <c r="G6" s="182"/>
      <c r="H6" s="275" t="s">
        <v>7</v>
      </c>
      <c r="I6" s="275" t="s">
        <v>8</v>
      </c>
      <c r="J6" s="275" t="s">
        <v>9</v>
      </c>
    </row>
    <row r="7" spans="1:10">
      <c r="A7" s="279"/>
      <c r="B7" s="276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276"/>
      <c r="I7" s="276"/>
      <c r="J7" s="276"/>
    </row>
    <row r="8" spans="1:10">
      <c r="A8" s="280"/>
      <c r="B8" s="276"/>
      <c r="C8" s="185" t="s">
        <v>72</v>
      </c>
      <c r="D8" s="185"/>
      <c r="E8" s="185"/>
      <c r="F8" s="185"/>
      <c r="G8" s="185"/>
      <c r="H8" s="276"/>
      <c r="I8" s="276"/>
      <c r="J8" s="276"/>
    </row>
    <row r="9" spans="1:10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</row>
    <row r="10" spans="1:10">
      <c r="A10" s="177">
        <v>1</v>
      </c>
      <c r="B10" s="277" t="s">
        <v>195</v>
      </c>
      <c r="C10" s="276"/>
      <c r="D10" s="276"/>
      <c r="E10" s="276"/>
      <c r="F10" s="276"/>
      <c r="G10" s="276"/>
      <c r="H10" s="276"/>
      <c r="I10" s="276"/>
      <c r="J10" s="276"/>
    </row>
    <row r="11" spans="1:10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88" t="s">
        <v>13</v>
      </c>
      <c r="I11" s="189">
        <v>45282</v>
      </c>
      <c r="J11" s="188" t="s">
        <v>122</v>
      </c>
    </row>
    <row r="12" spans="1:10">
      <c r="A12" s="180" t="s">
        <v>15</v>
      </c>
      <c r="B12" s="190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188" t="s">
        <v>13</v>
      </c>
      <c r="I12" s="189">
        <v>45282</v>
      </c>
      <c r="J12" s="188" t="s">
        <v>122</v>
      </c>
    </row>
    <row r="13" spans="1:10">
      <c r="A13" s="180" t="s">
        <v>17</v>
      </c>
      <c r="B13" s="190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188" t="s">
        <v>13</v>
      </c>
      <c r="I13" s="189">
        <v>45282</v>
      </c>
      <c r="J13" s="188" t="s">
        <v>122</v>
      </c>
    </row>
    <row r="14" spans="1:10">
      <c r="A14" s="180" t="s">
        <v>19</v>
      </c>
      <c r="B14" s="190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188" t="s">
        <v>13</v>
      </c>
      <c r="I14" s="189">
        <v>45282</v>
      </c>
      <c r="J14" s="188" t="s">
        <v>122</v>
      </c>
    </row>
    <row r="15" spans="1:10">
      <c r="A15" s="180" t="s">
        <v>21</v>
      </c>
      <c r="B15" s="190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188" t="s">
        <v>13</v>
      </c>
      <c r="I15" s="189">
        <v>45282</v>
      </c>
      <c r="J15" s="188" t="s">
        <v>122</v>
      </c>
    </row>
    <row r="16" spans="1:10" ht="38.25">
      <c r="A16" s="180" t="s">
        <v>23</v>
      </c>
      <c r="B16" s="195" t="s">
        <v>24</v>
      </c>
      <c r="C16" s="165">
        <v>300</v>
      </c>
      <c r="D16" s="165">
        <v>0</v>
      </c>
      <c r="E16" s="165">
        <v>300</v>
      </c>
      <c r="F16" s="206">
        <v>-81</v>
      </c>
      <c r="G16" s="206">
        <v>219</v>
      </c>
      <c r="H16" s="188" t="s">
        <v>13</v>
      </c>
      <c r="I16" s="189">
        <v>45282</v>
      </c>
      <c r="J16" s="188" t="s">
        <v>122</v>
      </c>
    </row>
    <row r="17" spans="1:10" ht="25.5">
      <c r="A17" s="180" t="s">
        <v>25</v>
      </c>
      <c r="B17" s="190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88" t="s">
        <v>13</v>
      </c>
      <c r="I17" s="189">
        <v>45282</v>
      </c>
      <c r="J17" s="188" t="s">
        <v>122</v>
      </c>
    </row>
    <row r="18" spans="1:10" ht="63.75">
      <c r="A18" s="180" t="s">
        <v>27</v>
      </c>
      <c r="B18" s="190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88" t="s">
        <v>13</v>
      </c>
      <c r="I18" s="189">
        <v>45282</v>
      </c>
      <c r="J18" s="188" t="s">
        <v>122</v>
      </c>
    </row>
    <row r="19" spans="1:10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88" t="s">
        <v>13</v>
      </c>
      <c r="I19" s="189">
        <v>45282</v>
      </c>
      <c r="J19" s="188" t="s">
        <v>122</v>
      </c>
    </row>
    <row r="20" spans="1:10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166"/>
      <c r="G20" s="200">
        <f>SUM(G12:G19)</f>
        <v>10919</v>
      </c>
      <c r="H20" s="191"/>
      <c r="I20" s="191"/>
      <c r="J20" s="192"/>
    </row>
    <row r="21" spans="1:10">
      <c r="A21" s="179"/>
      <c r="B21" s="168" t="s">
        <v>62</v>
      </c>
      <c r="C21" s="167"/>
      <c r="D21" s="167"/>
      <c r="E21" s="167"/>
      <c r="F21" s="207">
        <v>-81</v>
      </c>
      <c r="G21" s="167"/>
      <c r="H21" s="168"/>
      <c r="I21" s="168"/>
      <c r="J21" s="168"/>
    </row>
    <row r="22" spans="1:10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</row>
    <row r="23" spans="1:10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88" t="s">
        <v>13</v>
      </c>
      <c r="I23" s="189">
        <v>45282</v>
      </c>
      <c r="J23" s="188" t="s">
        <v>122</v>
      </c>
    </row>
    <row r="24" spans="1:10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88" t="s">
        <v>13</v>
      </c>
      <c r="I24" s="189">
        <v>45282</v>
      </c>
      <c r="J24" s="188" t="s">
        <v>122</v>
      </c>
    </row>
    <row r="25" spans="1:10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88" t="s">
        <v>13</v>
      </c>
      <c r="I25" s="189">
        <v>45282</v>
      </c>
      <c r="J25" s="188" t="s">
        <v>122</v>
      </c>
    </row>
    <row r="26" spans="1:10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88" t="s">
        <v>13</v>
      </c>
      <c r="I26" s="189">
        <v>45282</v>
      </c>
      <c r="J26" s="188" t="s">
        <v>122</v>
      </c>
    </row>
    <row r="27" spans="1:10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88" t="s">
        <v>13</v>
      </c>
      <c r="I27" s="189">
        <v>45282</v>
      </c>
      <c r="J27" s="188" t="s">
        <v>122</v>
      </c>
    </row>
    <row r="28" spans="1:10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88" t="s">
        <v>13</v>
      </c>
      <c r="I28" s="189">
        <v>45282</v>
      </c>
      <c r="J28" s="188" t="s">
        <v>122</v>
      </c>
    </row>
    <row r="29" spans="1:10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88" t="s">
        <v>13</v>
      </c>
      <c r="I29" s="189">
        <v>45282</v>
      </c>
      <c r="J29" s="188" t="s">
        <v>122</v>
      </c>
    </row>
    <row r="30" spans="1:10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1"/>
      <c r="I30" s="191"/>
      <c r="J30" s="191"/>
    </row>
    <row r="31" spans="1:10">
      <c r="A31" s="179"/>
      <c r="B31" s="187" t="s">
        <v>62</v>
      </c>
      <c r="C31" s="187"/>
      <c r="D31" s="187"/>
      <c r="E31" s="187"/>
      <c r="F31" s="187"/>
      <c r="G31" s="187"/>
      <c r="H31" s="191"/>
      <c r="I31" s="191"/>
      <c r="J31" s="191"/>
    </row>
    <row r="32" spans="1:10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91"/>
      <c r="I32" s="191"/>
      <c r="J32" s="191"/>
    </row>
    <row r="33" spans="1:10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197" t="s">
        <v>13</v>
      </c>
      <c r="I33" s="198">
        <v>45282</v>
      </c>
      <c r="J33" s="197" t="s">
        <v>122</v>
      </c>
    </row>
    <row r="34" spans="1:10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197" t="s">
        <v>13</v>
      </c>
      <c r="I34" s="198">
        <v>45282</v>
      </c>
      <c r="J34" s="197" t="s">
        <v>122</v>
      </c>
    </row>
    <row r="35" spans="1:10" ht="5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197" t="s">
        <v>13</v>
      </c>
      <c r="I35" s="198">
        <v>45282</v>
      </c>
      <c r="J35" s="197" t="s">
        <v>122</v>
      </c>
    </row>
    <row r="36" spans="1:10" ht="78.75" customHeight="1">
      <c r="A36" s="201" t="s">
        <v>90</v>
      </c>
      <c r="B36" s="195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197" t="s">
        <v>13</v>
      </c>
      <c r="I36" s="198">
        <v>45282</v>
      </c>
      <c r="J36" s="197" t="s">
        <v>122</v>
      </c>
    </row>
    <row r="37" spans="1:10" ht="66.75" customHeight="1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197" t="s">
        <v>13</v>
      </c>
      <c r="I37" s="198">
        <v>45282</v>
      </c>
      <c r="J37" s="197" t="s">
        <v>122</v>
      </c>
    </row>
    <row r="38" spans="1:10" ht="58.5" customHeight="1">
      <c r="A38" s="201" t="s">
        <v>92</v>
      </c>
      <c r="B38" s="202" t="s">
        <v>128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197" t="s">
        <v>13</v>
      </c>
      <c r="I38" s="198">
        <v>45282</v>
      </c>
      <c r="J38" s="197" t="s">
        <v>122</v>
      </c>
    </row>
    <row r="39" spans="1:10" ht="69" customHeight="1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197" t="s">
        <v>13</v>
      </c>
      <c r="I39" s="198">
        <v>45282</v>
      </c>
      <c r="J39" s="197" t="s">
        <v>122</v>
      </c>
    </row>
    <row r="40" spans="1:10" ht="86.25" customHeight="1">
      <c r="A40" s="201" t="s">
        <v>94</v>
      </c>
      <c r="B40" s="202" t="s">
        <v>143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197" t="s">
        <v>13</v>
      </c>
      <c r="I40" s="198">
        <v>45282</v>
      </c>
      <c r="J40" s="197" t="s">
        <v>122</v>
      </c>
    </row>
    <row r="41" spans="1:10" ht="84.75" customHeight="1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197" t="s">
        <v>13</v>
      </c>
      <c r="I41" s="198">
        <v>45282</v>
      </c>
      <c r="J41" s="197" t="s">
        <v>122</v>
      </c>
    </row>
    <row r="42" spans="1:10" ht="69" customHeight="1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197" t="s">
        <v>13</v>
      </c>
      <c r="I42" s="198">
        <v>45282</v>
      </c>
      <c r="J42" s="197" t="s">
        <v>122</v>
      </c>
    </row>
    <row r="43" spans="1:10" ht="57.75" customHeight="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197" t="s">
        <v>13</v>
      </c>
      <c r="I43" s="198">
        <v>45282</v>
      </c>
      <c r="J43" s="197" t="s">
        <v>122</v>
      </c>
    </row>
    <row r="44" spans="1:10" ht="54.75" customHeight="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197" t="s">
        <v>13</v>
      </c>
      <c r="I44" s="198">
        <v>45282</v>
      </c>
      <c r="J44" s="197" t="s">
        <v>122</v>
      </c>
    </row>
    <row r="45" spans="1:10" ht="69.75" customHeight="1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197" t="s">
        <v>13</v>
      </c>
      <c r="I45" s="198">
        <v>45282</v>
      </c>
      <c r="J45" s="197" t="s">
        <v>122</v>
      </c>
    </row>
    <row r="46" spans="1:10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197" t="s">
        <v>13</v>
      </c>
      <c r="I46" s="198">
        <v>45282</v>
      </c>
      <c r="J46" s="197" t="s">
        <v>122</v>
      </c>
    </row>
    <row r="47" spans="1:10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197" t="s">
        <v>13</v>
      </c>
      <c r="I47" s="198">
        <v>45282</v>
      </c>
      <c r="J47" s="197" t="s">
        <v>122</v>
      </c>
    </row>
    <row r="48" spans="1:10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197" t="s">
        <v>13</v>
      </c>
      <c r="I48" s="198">
        <v>45282</v>
      </c>
      <c r="J48" s="197" t="s">
        <v>122</v>
      </c>
    </row>
    <row r="49" spans="1:10" ht="53.25" customHeight="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197" t="s">
        <v>13</v>
      </c>
      <c r="I49" s="198">
        <v>45282</v>
      </c>
      <c r="J49" s="197" t="s">
        <v>122</v>
      </c>
    </row>
    <row r="50" spans="1:10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197" t="s">
        <v>13</v>
      </c>
      <c r="I50" s="198">
        <v>45282</v>
      </c>
      <c r="J50" s="197" t="s">
        <v>122</v>
      </c>
    </row>
    <row r="51" spans="1:10" ht="60.75" customHeight="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197" t="s">
        <v>13</v>
      </c>
      <c r="I51" s="198">
        <v>45282</v>
      </c>
      <c r="J51" s="197" t="s">
        <v>122</v>
      </c>
    </row>
    <row r="52" spans="1:10" ht="57.75" customHeight="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197" t="s">
        <v>13</v>
      </c>
      <c r="I52" s="198">
        <v>45282</v>
      </c>
      <c r="J52" s="197" t="s">
        <v>122</v>
      </c>
    </row>
    <row r="53" spans="1:10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197" t="s">
        <v>13</v>
      </c>
      <c r="I53" s="198">
        <v>45282</v>
      </c>
      <c r="J53" s="197" t="s">
        <v>122</v>
      </c>
    </row>
    <row r="54" spans="1:10" ht="59.25" customHeight="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197" t="s">
        <v>13</v>
      </c>
      <c r="I54" s="198">
        <v>45282</v>
      </c>
      <c r="J54" s="197" t="s">
        <v>122</v>
      </c>
    </row>
    <row r="55" spans="1:10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197" t="s">
        <v>13</v>
      </c>
      <c r="I55" s="198">
        <v>45282</v>
      </c>
      <c r="J55" s="197" t="s">
        <v>122</v>
      </c>
    </row>
    <row r="56" spans="1:10" ht="61.5" customHeight="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197" t="s">
        <v>13</v>
      </c>
      <c r="I56" s="198">
        <v>45282</v>
      </c>
      <c r="J56" s="197" t="s">
        <v>122</v>
      </c>
    </row>
    <row r="57" spans="1:10" ht="62.25" customHeight="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197" t="s">
        <v>13</v>
      </c>
      <c r="I57" s="198">
        <v>45282</v>
      </c>
      <c r="J57" s="197" t="s">
        <v>122</v>
      </c>
    </row>
    <row r="58" spans="1:10" ht="59.25" customHeight="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197" t="s">
        <v>13</v>
      </c>
      <c r="I58" s="198">
        <v>45282</v>
      </c>
      <c r="J58" s="197" t="s">
        <v>122</v>
      </c>
    </row>
    <row r="59" spans="1:10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197" t="s">
        <v>13</v>
      </c>
      <c r="I59" s="198">
        <v>45282</v>
      </c>
      <c r="J59" s="197" t="s">
        <v>122</v>
      </c>
    </row>
    <row r="60" spans="1:10" ht="57" customHeight="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197" t="s">
        <v>13</v>
      </c>
      <c r="I60" s="198">
        <v>45282</v>
      </c>
      <c r="J60" s="197" t="s">
        <v>122</v>
      </c>
    </row>
    <row r="61" spans="1:10" ht="57" customHeight="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197" t="s">
        <v>13</v>
      </c>
      <c r="I61" s="198">
        <v>45282</v>
      </c>
      <c r="J61" s="197" t="s">
        <v>122</v>
      </c>
    </row>
    <row r="62" spans="1:10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197" t="s">
        <v>13</v>
      </c>
      <c r="I62" s="198">
        <v>45282</v>
      </c>
      <c r="J62" s="197" t="s">
        <v>122</v>
      </c>
    </row>
    <row r="63" spans="1:10" ht="69" customHeight="1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197" t="s">
        <v>13</v>
      </c>
      <c r="I63" s="198">
        <v>45282</v>
      </c>
      <c r="J63" s="197" t="s">
        <v>122</v>
      </c>
    </row>
    <row r="64" spans="1:10" ht="55.5" customHeight="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197" t="s">
        <v>13</v>
      </c>
      <c r="I64" s="198">
        <v>45282</v>
      </c>
      <c r="J64" s="197" t="s">
        <v>122</v>
      </c>
    </row>
    <row r="65" spans="1:10" ht="35.25" customHeight="1">
      <c r="A65" s="201" t="s">
        <v>157</v>
      </c>
      <c r="B65" s="195" t="s">
        <v>158</v>
      </c>
      <c r="C65" s="202"/>
      <c r="D65" s="203"/>
      <c r="E65" s="203"/>
      <c r="F65" s="196">
        <v>26593.237000000001</v>
      </c>
      <c r="G65" s="196">
        <v>26593.237000000001</v>
      </c>
      <c r="H65" s="197" t="s">
        <v>13</v>
      </c>
      <c r="I65" s="198">
        <v>45282</v>
      </c>
      <c r="J65" s="197" t="s">
        <v>122</v>
      </c>
    </row>
    <row r="66" spans="1:10" ht="58.5" customHeight="1">
      <c r="A66" s="201" t="s">
        <v>162</v>
      </c>
      <c r="B66" s="195" t="s">
        <v>163</v>
      </c>
      <c r="C66" s="202"/>
      <c r="D66" s="203"/>
      <c r="E66" s="203"/>
      <c r="F66" s="196">
        <v>11477.013000000001</v>
      </c>
      <c r="G66" s="196">
        <v>11477.013000000001</v>
      </c>
      <c r="H66" s="197" t="s">
        <v>13</v>
      </c>
      <c r="I66" s="198">
        <v>45282</v>
      </c>
      <c r="J66" s="197" t="s">
        <v>122</v>
      </c>
    </row>
    <row r="67" spans="1:10">
      <c r="A67" s="181"/>
      <c r="B67" s="199" t="s">
        <v>119</v>
      </c>
      <c r="C67" s="195"/>
      <c r="D67" s="204"/>
      <c r="E67" s="204">
        <f>SUM(E33:E64)</f>
        <v>3193.6000000000013</v>
      </c>
      <c r="F67" s="200"/>
      <c r="G67" s="200">
        <f>SUM(G33:G66)</f>
        <v>41263.850000000006</v>
      </c>
      <c r="H67" s="191"/>
      <c r="I67" s="191"/>
      <c r="J67" s="191"/>
    </row>
    <row r="68" spans="1:10">
      <c r="A68" s="181"/>
      <c r="B68" s="199" t="s">
        <v>62</v>
      </c>
      <c r="C68" s="195"/>
      <c r="D68" s="204">
        <f>SUM(D33:D64)</f>
        <v>3193.6000000000013</v>
      </c>
      <c r="E68" s="204"/>
      <c r="F68" s="200">
        <f>SUM(F33:F66)</f>
        <v>38070.25</v>
      </c>
      <c r="G68" s="200"/>
      <c r="H68" s="191"/>
      <c r="I68" s="191"/>
      <c r="J68" s="191"/>
    </row>
    <row r="69" spans="1:10">
      <c r="A69" s="179"/>
      <c r="B69" s="187" t="s">
        <v>67</v>
      </c>
      <c r="C69" s="187"/>
      <c r="D69" s="204">
        <v>3193.6</v>
      </c>
      <c r="E69" s="205"/>
      <c r="F69" s="200">
        <v>37989.25</v>
      </c>
      <c r="G69" s="194"/>
      <c r="H69" s="191"/>
      <c r="I69" s="191"/>
      <c r="J69" s="191"/>
    </row>
    <row r="70" spans="1:10">
      <c r="A70" s="179"/>
      <c r="B70" s="187" t="s">
        <v>55</v>
      </c>
      <c r="C70" s="194">
        <v>11000.7</v>
      </c>
      <c r="D70" s="205"/>
      <c r="E70" s="204">
        <v>14194.3</v>
      </c>
      <c r="F70" s="200"/>
      <c r="G70" s="200">
        <v>52183.55</v>
      </c>
      <c r="H70" s="191"/>
      <c r="I70" s="191"/>
      <c r="J70" s="191"/>
    </row>
    <row r="71" spans="1:10" ht="15.75">
      <c r="A71" s="26"/>
      <c r="B71" s="151"/>
      <c r="C71" s="151"/>
      <c r="D71" s="151"/>
      <c r="E71" s="151"/>
      <c r="F71" s="151"/>
      <c r="G71" s="151"/>
      <c r="H71" s="151"/>
      <c r="I71" s="151"/>
      <c r="J71" s="151"/>
    </row>
    <row r="72" spans="1:10" ht="15.75">
      <c r="A72" s="26"/>
      <c r="B72" s="131" t="s">
        <v>120</v>
      </c>
      <c r="C72" s="151"/>
      <c r="D72" s="151"/>
      <c r="E72" s="151"/>
      <c r="F72" s="151"/>
      <c r="G72" s="151"/>
      <c r="H72" s="151"/>
      <c r="I72" s="131" t="s">
        <v>121</v>
      </c>
      <c r="J72" s="151"/>
    </row>
  </sheetData>
  <mergeCells count="10">
    <mergeCell ref="A6:A8"/>
    <mergeCell ref="B6:B8"/>
    <mergeCell ref="H6:H8"/>
    <mergeCell ref="I6:I8"/>
    <mergeCell ref="J6:J8"/>
    <mergeCell ref="B10:J10"/>
    <mergeCell ref="H1:J1"/>
    <mergeCell ref="H2:J2"/>
    <mergeCell ref="B3:J3"/>
    <mergeCell ref="B4:J4"/>
  </mergeCells>
  <phoneticPr fontId="0" type="noConversion"/>
  <pageMargins left="0.7" right="0.7" top="0.75" bottom="0.75" header="0.3" footer="0.3"/>
  <pageSetup paperSize="9" scale="90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8"/>
  <sheetViews>
    <sheetView workbookViewId="0">
      <selection activeCell="B10" sqref="B10:L10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9" width="11.28515625" customWidth="1"/>
    <col min="10" max="10" width="15.85546875" customWidth="1"/>
    <col min="11" max="11" width="9.7109375" customWidth="1"/>
    <col min="12" max="12" width="18" customWidth="1"/>
  </cols>
  <sheetData>
    <row r="1" spans="1:12" ht="35.25" customHeight="1">
      <c r="A1" s="25"/>
      <c r="B1" s="25"/>
      <c r="C1" s="25"/>
      <c r="D1" s="25"/>
      <c r="E1" s="25"/>
      <c r="F1" s="25"/>
      <c r="G1" s="25"/>
      <c r="H1" s="25"/>
      <c r="I1" s="25"/>
      <c r="J1" s="263" t="s">
        <v>164</v>
      </c>
      <c r="K1" s="263"/>
      <c r="L1" s="263"/>
    </row>
    <row r="2" spans="1:12" ht="30" customHeight="1">
      <c r="A2" s="25"/>
      <c r="B2" s="131"/>
      <c r="C2" s="131"/>
      <c r="D2" s="131"/>
      <c r="E2" s="131"/>
      <c r="F2" s="131"/>
      <c r="G2" s="131"/>
      <c r="H2" s="131"/>
      <c r="I2" s="131"/>
      <c r="J2" s="263" t="s">
        <v>84</v>
      </c>
      <c r="K2" s="263"/>
      <c r="L2" s="263"/>
    </row>
    <row r="3" spans="1:12" ht="15.75">
      <c r="A3" s="25"/>
      <c r="B3" s="264" t="s">
        <v>2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</row>
    <row r="4" spans="1:12" ht="15.75">
      <c r="A4" s="25"/>
      <c r="B4" s="264" t="s">
        <v>85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</row>
    <row r="5" spans="1:12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2">
      <c r="A6" s="278" t="s">
        <v>4</v>
      </c>
      <c r="B6" s="275" t="s">
        <v>5</v>
      </c>
      <c r="C6" s="182" t="s">
        <v>69</v>
      </c>
      <c r="D6" s="182"/>
      <c r="E6" s="182"/>
      <c r="F6" s="182"/>
      <c r="G6" s="182"/>
      <c r="H6" s="182"/>
      <c r="I6" s="182"/>
      <c r="J6" s="275" t="s">
        <v>7</v>
      </c>
      <c r="K6" s="275" t="s">
        <v>8</v>
      </c>
      <c r="L6" s="275" t="s">
        <v>9</v>
      </c>
    </row>
    <row r="7" spans="1:12">
      <c r="A7" s="279"/>
      <c r="B7" s="276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276"/>
      <c r="K7" s="276"/>
      <c r="L7" s="276"/>
    </row>
    <row r="8" spans="1:12">
      <c r="A8" s="280"/>
      <c r="B8" s="276"/>
      <c r="C8" s="185" t="s">
        <v>72</v>
      </c>
      <c r="D8" s="185"/>
      <c r="E8" s="185"/>
      <c r="F8" s="185"/>
      <c r="G8" s="185"/>
      <c r="H8" s="185"/>
      <c r="I8" s="185"/>
      <c r="J8" s="276"/>
      <c r="K8" s="276"/>
      <c r="L8" s="276"/>
    </row>
    <row r="9" spans="1:12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</row>
    <row r="10" spans="1:12">
      <c r="A10" s="177">
        <v>1</v>
      </c>
      <c r="B10" s="277" t="s">
        <v>195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</row>
    <row r="11" spans="1:12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88" t="s">
        <v>13</v>
      </c>
      <c r="K11" s="189">
        <v>45282</v>
      </c>
      <c r="L11" s="188" t="s">
        <v>122</v>
      </c>
    </row>
    <row r="12" spans="1:12">
      <c r="A12" s="180" t="s">
        <v>15</v>
      </c>
      <c r="B12" s="195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6">
        <v>-200</v>
      </c>
      <c r="I12" s="206">
        <v>50</v>
      </c>
      <c r="J12" s="188" t="s">
        <v>13</v>
      </c>
      <c r="K12" s="189">
        <v>45282</v>
      </c>
      <c r="L12" s="188" t="s">
        <v>122</v>
      </c>
    </row>
    <row r="13" spans="1:12">
      <c r="A13" s="180" t="s">
        <v>17</v>
      </c>
      <c r="B13" s="195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6">
        <v>-300</v>
      </c>
      <c r="I13" s="206">
        <v>100</v>
      </c>
      <c r="J13" s="188" t="s">
        <v>13</v>
      </c>
      <c r="K13" s="189">
        <v>45282</v>
      </c>
      <c r="L13" s="188" t="s">
        <v>122</v>
      </c>
    </row>
    <row r="14" spans="1:12">
      <c r="A14" s="180" t="s">
        <v>19</v>
      </c>
      <c r="B14" s="195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6">
        <v>-100</v>
      </c>
      <c r="I14" s="206">
        <v>400</v>
      </c>
      <c r="J14" s="188" t="s">
        <v>13</v>
      </c>
      <c r="K14" s="189">
        <v>45282</v>
      </c>
      <c r="L14" s="188" t="s">
        <v>122</v>
      </c>
    </row>
    <row r="15" spans="1:12">
      <c r="A15" s="180" t="s">
        <v>21</v>
      </c>
      <c r="B15" s="195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6">
        <v>-100</v>
      </c>
      <c r="I15" s="206">
        <v>600</v>
      </c>
      <c r="J15" s="188" t="s">
        <v>13</v>
      </c>
      <c r="K15" s="189">
        <v>45282</v>
      </c>
      <c r="L15" s="188" t="s">
        <v>122</v>
      </c>
    </row>
    <row r="16" spans="1:12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188" t="s">
        <v>13</v>
      </c>
      <c r="K16" s="189">
        <v>45282</v>
      </c>
      <c r="L16" s="188" t="s">
        <v>122</v>
      </c>
    </row>
    <row r="17" spans="1:12" ht="25.5">
      <c r="A17" s="180" t="s">
        <v>25</v>
      </c>
      <c r="B17" s="190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88" t="s">
        <v>13</v>
      </c>
      <c r="K17" s="189">
        <v>45282</v>
      </c>
      <c r="L17" s="188" t="s">
        <v>122</v>
      </c>
    </row>
    <row r="18" spans="1:12" ht="63.75">
      <c r="A18" s="180" t="s">
        <v>27</v>
      </c>
      <c r="B18" s="190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88" t="s">
        <v>13</v>
      </c>
      <c r="K18" s="189">
        <v>45282</v>
      </c>
      <c r="L18" s="188" t="s">
        <v>122</v>
      </c>
    </row>
    <row r="19" spans="1:12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88" t="s">
        <v>13</v>
      </c>
      <c r="K19" s="189">
        <v>45282</v>
      </c>
      <c r="L19" s="188" t="s">
        <v>122</v>
      </c>
    </row>
    <row r="20" spans="1:12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0"/>
      <c r="I20" s="200">
        <f>SUM(I12:I19)</f>
        <v>10219</v>
      </c>
      <c r="J20" s="191"/>
      <c r="K20" s="191"/>
      <c r="L20" s="192"/>
    </row>
    <row r="21" spans="1:12">
      <c r="A21" s="179"/>
      <c r="B21" s="168" t="s">
        <v>62</v>
      </c>
      <c r="C21" s="167"/>
      <c r="D21" s="167"/>
      <c r="E21" s="167"/>
      <c r="F21" s="210">
        <v>-81</v>
      </c>
      <c r="G21" s="211"/>
      <c r="H21" s="213">
        <f>SUM(H12:H19)</f>
        <v>-700</v>
      </c>
      <c r="I21" s="167"/>
      <c r="J21" s="168"/>
      <c r="K21" s="168"/>
      <c r="L21" s="168"/>
    </row>
    <row r="22" spans="1:12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</row>
    <row r="23" spans="1:12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88" t="s">
        <v>13</v>
      </c>
      <c r="K23" s="189">
        <v>45282</v>
      </c>
      <c r="L23" s="188" t="s">
        <v>122</v>
      </c>
    </row>
    <row r="24" spans="1:12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88" t="s">
        <v>13</v>
      </c>
      <c r="K24" s="189">
        <v>45282</v>
      </c>
      <c r="L24" s="188" t="s">
        <v>122</v>
      </c>
    </row>
    <row r="25" spans="1:12" ht="63" customHeight="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88" t="s">
        <v>13</v>
      </c>
      <c r="K25" s="189">
        <v>45282</v>
      </c>
      <c r="L25" s="188" t="s">
        <v>122</v>
      </c>
    </row>
    <row r="26" spans="1:12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88" t="s">
        <v>13</v>
      </c>
      <c r="K26" s="189">
        <v>45282</v>
      </c>
      <c r="L26" s="188" t="s">
        <v>122</v>
      </c>
    </row>
    <row r="27" spans="1:12" ht="44.25" customHeight="1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88" t="s">
        <v>13</v>
      </c>
      <c r="K27" s="189">
        <v>45282</v>
      </c>
      <c r="L27" s="188" t="s">
        <v>122</v>
      </c>
    </row>
    <row r="28" spans="1:12" ht="63" customHeight="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88" t="s">
        <v>13</v>
      </c>
      <c r="K28" s="189">
        <v>45282</v>
      </c>
      <c r="L28" s="188" t="s">
        <v>122</v>
      </c>
    </row>
    <row r="29" spans="1:12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88" t="s">
        <v>13</v>
      </c>
      <c r="K29" s="189">
        <v>45282</v>
      </c>
      <c r="L29" s="188" t="s">
        <v>122</v>
      </c>
    </row>
    <row r="30" spans="1:12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1"/>
      <c r="K30" s="191"/>
      <c r="L30" s="191"/>
    </row>
    <row r="31" spans="1:12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91"/>
      <c r="K31" s="191"/>
      <c r="L31" s="191"/>
    </row>
    <row r="32" spans="1:12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91"/>
      <c r="K32" s="191"/>
      <c r="L32" s="191"/>
    </row>
    <row r="33" spans="1:12" ht="59.25" customHeight="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197" t="s">
        <v>13</v>
      </c>
      <c r="K33" s="198">
        <v>45282</v>
      </c>
      <c r="L33" s="197" t="s">
        <v>122</v>
      </c>
    </row>
    <row r="34" spans="1:12" ht="57" customHeight="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197" t="s">
        <v>13</v>
      </c>
      <c r="K34" s="198">
        <v>45282</v>
      </c>
      <c r="L34" s="197" t="s">
        <v>122</v>
      </c>
    </row>
    <row r="35" spans="1:12" ht="58.5" customHeight="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197" t="s">
        <v>13</v>
      </c>
      <c r="K35" s="198">
        <v>45282</v>
      </c>
      <c r="L35" s="197" t="s">
        <v>122</v>
      </c>
    </row>
    <row r="36" spans="1:12" ht="84.75" customHeight="1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197" t="s">
        <v>13</v>
      </c>
      <c r="K36" s="198">
        <v>45282</v>
      </c>
      <c r="L36" s="197" t="s">
        <v>122</v>
      </c>
    </row>
    <row r="37" spans="1:12" ht="70.5" customHeight="1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197" t="s">
        <v>13</v>
      </c>
      <c r="K37" s="198">
        <v>45282</v>
      </c>
      <c r="L37" s="197" t="s">
        <v>122</v>
      </c>
    </row>
    <row r="38" spans="1:12" ht="62.25" customHeight="1">
      <c r="A38" s="201" t="s">
        <v>92</v>
      </c>
      <c r="B38" s="202" t="s">
        <v>128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197" t="s">
        <v>13</v>
      </c>
      <c r="K38" s="198">
        <v>45282</v>
      </c>
      <c r="L38" s="197" t="s">
        <v>122</v>
      </c>
    </row>
    <row r="39" spans="1:12" ht="70.5" customHeight="1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197" t="s">
        <v>13</v>
      </c>
      <c r="K39" s="198">
        <v>45282</v>
      </c>
      <c r="L39" s="197" t="s">
        <v>122</v>
      </c>
    </row>
    <row r="40" spans="1:12" ht="84.75" customHeight="1">
      <c r="A40" s="201" t="s">
        <v>94</v>
      </c>
      <c r="B40" s="202" t="s">
        <v>143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197" t="s">
        <v>13</v>
      </c>
      <c r="K40" s="198">
        <v>45282</v>
      </c>
      <c r="L40" s="197" t="s">
        <v>122</v>
      </c>
    </row>
    <row r="41" spans="1:12" ht="83.25" customHeight="1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197" t="s">
        <v>13</v>
      </c>
      <c r="K41" s="198">
        <v>45282</v>
      </c>
      <c r="L41" s="197" t="s">
        <v>122</v>
      </c>
    </row>
    <row r="42" spans="1:12" ht="69" customHeight="1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197" t="s">
        <v>13</v>
      </c>
      <c r="K42" s="198">
        <v>45282</v>
      </c>
      <c r="L42" s="197" t="s">
        <v>122</v>
      </c>
    </row>
    <row r="43" spans="1:12" ht="57" customHeight="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197" t="s">
        <v>13</v>
      </c>
      <c r="K43" s="198">
        <v>45282</v>
      </c>
      <c r="L43" s="197" t="s">
        <v>122</v>
      </c>
    </row>
    <row r="44" spans="1:12" ht="55.5" customHeight="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197" t="s">
        <v>13</v>
      </c>
      <c r="K44" s="198">
        <v>45282</v>
      </c>
      <c r="L44" s="197" t="s">
        <v>122</v>
      </c>
    </row>
    <row r="45" spans="1:12" ht="70.5" customHeight="1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197" t="s">
        <v>13</v>
      </c>
      <c r="K45" s="198">
        <v>45282</v>
      </c>
      <c r="L45" s="197" t="s">
        <v>122</v>
      </c>
    </row>
    <row r="46" spans="1:12" ht="69" customHeight="1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197" t="s">
        <v>13</v>
      </c>
      <c r="K46" s="198">
        <v>45282</v>
      </c>
      <c r="L46" s="197" t="s">
        <v>122</v>
      </c>
    </row>
    <row r="47" spans="1:12" ht="62.25" customHeight="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197" t="s">
        <v>13</v>
      </c>
      <c r="K47" s="198">
        <v>45282</v>
      </c>
      <c r="L47" s="197" t="s">
        <v>122</v>
      </c>
    </row>
    <row r="48" spans="1:12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197" t="s">
        <v>13</v>
      </c>
      <c r="K48" s="198">
        <v>45282</v>
      </c>
      <c r="L48" s="197" t="s">
        <v>122</v>
      </c>
    </row>
    <row r="49" spans="1:12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197" t="s">
        <v>13</v>
      </c>
      <c r="K49" s="198">
        <v>45282</v>
      </c>
      <c r="L49" s="197" t="s">
        <v>122</v>
      </c>
    </row>
    <row r="50" spans="1:12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197" t="s">
        <v>13</v>
      </c>
      <c r="K50" s="198">
        <v>45282</v>
      </c>
      <c r="L50" s="197" t="s">
        <v>122</v>
      </c>
    </row>
    <row r="51" spans="1:12" ht="57" customHeight="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197" t="s">
        <v>13</v>
      </c>
      <c r="K51" s="198">
        <v>45282</v>
      </c>
      <c r="L51" s="197" t="s">
        <v>122</v>
      </c>
    </row>
    <row r="52" spans="1:12" ht="55.5" customHeight="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197" t="s">
        <v>13</v>
      </c>
      <c r="K52" s="198">
        <v>45282</v>
      </c>
      <c r="L52" s="197" t="s">
        <v>122</v>
      </c>
    </row>
    <row r="53" spans="1:12" ht="62.25" customHeight="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197" t="s">
        <v>13</v>
      </c>
      <c r="K53" s="198">
        <v>45282</v>
      </c>
      <c r="L53" s="197" t="s">
        <v>122</v>
      </c>
    </row>
    <row r="54" spans="1:12" ht="57.75" customHeight="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197" t="s">
        <v>13</v>
      </c>
      <c r="K54" s="198">
        <v>45282</v>
      </c>
      <c r="L54" s="197" t="s">
        <v>122</v>
      </c>
    </row>
    <row r="55" spans="1:12" ht="56.25" customHeight="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197" t="s">
        <v>13</v>
      </c>
      <c r="K55" s="198">
        <v>45282</v>
      </c>
      <c r="L55" s="197" t="s">
        <v>122</v>
      </c>
    </row>
    <row r="56" spans="1:12" ht="54.75" customHeight="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197" t="s">
        <v>13</v>
      </c>
      <c r="K56" s="198">
        <v>45282</v>
      </c>
      <c r="L56" s="197" t="s">
        <v>122</v>
      </c>
    </row>
    <row r="57" spans="1:12" ht="57.75" customHeight="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197" t="s">
        <v>13</v>
      </c>
      <c r="K57" s="198">
        <v>45282</v>
      </c>
      <c r="L57" s="197" t="s">
        <v>122</v>
      </c>
    </row>
    <row r="58" spans="1:12" ht="54.75" customHeight="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197" t="s">
        <v>13</v>
      </c>
      <c r="K58" s="198">
        <v>45282</v>
      </c>
      <c r="L58" s="197" t="s">
        <v>122</v>
      </c>
    </row>
    <row r="59" spans="1:12" ht="63" customHeight="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197" t="s">
        <v>13</v>
      </c>
      <c r="K59" s="198">
        <v>45282</v>
      </c>
      <c r="L59" s="197" t="s">
        <v>122</v>
      </c>
    </row>
    <row r="60" spans="1:12" ht="58.5" customHeight="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197" t="s">
        <v>13</v>
      </c>
      <c r="K60" s="198">
        <v>45282</v>
      </c>
      <c r="L60" s="197" t="s">
        <v>122</v>
      </c>
    </row>
    <row r="61" spans="1:12" ht="60" customHeight="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197" t="s">
        <v>13</v>
      </c>
      <c r="K61" s="198">
        <v>45282</v>
      </c>
      <c r="L61" s="197" t="s">
        <v>122</v>
      </c>
    </row>
    <row r="62" spans="1:12" ht="76.5" customHeight="1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197" t="s">
        <v>13</v>
      </c>
      <c r="K62" s="198">
        <v>45282</v>
      </c>
      <c r="L62" s="197" t="s">
        <v>122</v>
      </c>
    </row>
    <row r="63" spans="1:12" ht="75.75" customHeight="1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197" t="s">
        <v>13</v>
      </c>
      <c r="K63" s="198">
        <v>45282</v>
      </c>
      <c r="L63" s="197" t="s">
        <v>122</v>
      </c>
    </row>
    <row r="64" spans="1:12" ht="59.25" customHeight="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197" t="s">
        <v>13</v>
      </c>
      <c r="K64" s="198">
        <v>45282</v>
      </c>
      <c r="L64" s="197" t="s">
        <v>122</v>
      </c>
    </row>
    <row r="65" spans="1:12" ht="36" customHeight="1">
      <c r="A65" s="201" t="s">
        <v>157</v>
      </c>
      <c r="B65" s="195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196">
        <v>-10124.073</v>
      </c>
      <c r="I65" s="196">
        <v>16469.164000000001</v>
      </c>
      <c r="J65" s="197" t="s">
        <v>13</v>
      </c>
      <c r="K65" s="198">
        <v>45282</v>
      </c>
      <c r="L65" s="197" t="s">
        <v>122</v>
      </c>
    </row>
    <row r="66" spans="1:12" ht="62.25" customHeight="1">
      <c r="A66" s="201" t="s">
        <v>162</v>
      </c>
      <c r="B66" s="195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196">
        <v>-4047.3580000000002</v>
      </c>
      <c r="I66" s="196">
        <v>7429.6549999999997</v>
      </c>
      <c r="J66" s="197" t="s">
        <v>13</v>
      </c>
      <c r="K66" s="198">
        <v>45282</v>
      </c>
      <c r="L66" s="197" t="s">
        <v>122</v>
      </c>
    </row>
    <row r="67" spans="1:12" ht="39.75" customHeight="1">
      <c r="A67" s="201" t="s">
        <v>165</v>
      </c>
      <c r="B67" s="195" t="s">
        <v>172</v>
      </c>
      <c r="C67" s="202"/>
      <c r="D67" s="203"/>
      <c r="E67" s="203"/>
      <c r="F67" s="210"/>
      <c r="G67" s="210"/>
      <c r="H67" s="196">
        <v>4850.2020000000002</v>
      </c>
      <c r="I67" s="196">
        <v>4850.2020000000002</v>
      </c>
      <c r="J67" s="197" t="s">
        <v>13</v>
      </c>
      <c r="K67" s="198">
        <v>45282</v>
      </c>
      <c r="L67" s="197" t="s">
        <v>122</v>
      </c>
    </row>
    <row r="68" spans="1:12" ht="39.75" customHeight="1">
      <c r="A68" s="201" t="s">
        <v>166</v>
      </c>
      <c r="B68" s="195" t="s">
        <v>175</v>
      </c>
      <c r="C68" s="202"/>
      <c r="D68" s="203"/>
      <c r="E68" s="203"/>
      <c r="F68" s="210"/>
      <c r="G68" s="210"/>
      <c r="H68" s="196">
        <v>16883.147000000001</v>
      </c>
      <c r="I68" s="196">
        <v>16883.147000000001</v>
      </c>
      <c r="J68" s="197" t="s">
        <v>13</v>
      </c>
      <c r="K68" s="198">
        <v>45282</v>
      </c>
      <c r="L68" s="197" t="s">
        <v>122</v>
      </c>
    </row>
    <row r="69" spans="1:12" ht="63" customHeight="1">
      <c r="A69" s="201" t="s">
        <v>168</v>
      </c>
      <c r="B69" s="195" t="s">
        <v>167</v>
      </c>
      <c r="C69" s="202"/>
      <c r="D69" s="203"/>
      <c r="E69" s="203"/>
      <c r="F69" s="210"/>
      <c r="G69" s="210"/>
      <c r="H69" s="196">
        <v>99.8</v>
      </c>
      <c r="I69" s="196">
        <v>99.8</v>
      </c>
      <c r="J69" s="197" t="s">
        <v>13</v>
      </c>
      <c r="K69" s="198">
        <v>45282</v>
      </c>
      <c r="L69" s="197" t="s">
        <v>122</v>
      </c>
    </row>
    <row r="70" spans="1:12" ht="61.5" customHeight="1">
      <c r="A70" s="201" t="s">
        <v>173</v>
      </c>
      <c r="B70" s="195" t="s">
        <v>169</v>
      </c>
      <c r="C70" s="202"/>
      <c r="D70" s="203"/>
      <c r="E70" s="203"/>
      <c r="F70" s="210"/>
      <c r="G70" s="210"/>
      <c r="H70" s="196">
        <v>99.8</v>
      </c>
      <c r="I70" s="196">
        <v>99.8</v>
      </c>
      <c r="J70" s="197" t="s">
        <v>13</v>
      </c>
      <c r="K70" s="198">
        <v>45282</v>
      </c>
      <c r="L70" s="197" t="s">
        <v>122</v>
      </c>
    </row>
    <row r="71" spans="1:12" ht="60.75" customHeight="1">
      <c r="A71" s="201" t="s">
        <v>171</v>
      </c>
      <c r="B71" s="195" t="s">
        <v>170</v>
      </c>
      <c r="C71" s="202"/>
      <c r="D71" s="203"/>
      <c r="E71" s="203"/>
      <c r="F71" s="210"/>
      <c r="G71" s="210"/>
      <c r="H71" s="196">
        <v>99.8</v>
      </c>
      <c r="I71" s="196">
        <v>99.8</v>
      </c>
      <c r="J71" s="197" t="s">
        <v>13</v>
      </c>
      <c r="K71" s="198">
        <v>45282</v>
      </c>
      <c r="L71" s="197" t="s">
        <v>122</v>
      </c>
    </row>
    <row r="72" spans="1:12" ht="60.75" customHeight="1">
      <c r="A72" s="201" t="s">
        <v>174</v>
      </c>
      <c r="B72" s="195" t="s">
        <v>176</v>
      </c>
      <c r="C72" s="202"/>
      <c r="D72" s="203"/>
      <c r="E72" s="203"/>
      <c r="F72" s="210"/>
      <c r="G72" s="210"/>
      <c r="H72" s="196">
        <v>99.8</v>
      </c>
      <c r="I72" s="196">
        <v>99.8</v>
      </c>
      <c r="J72" s="197" t="s">
        <v>13</v>
      </c>
      <c r="K72" s="198">
        <v>45282</v>
      </c>
      <c r="L72" s="197" t="s">
        <v>122</v>
      </c>
    </row>
    <row r="73" spans="1:12">
      <c r="A73" s="181"/>
      <c r="B73" s="199" t="s">
        <v>119</v>
      </c>
      <c r="C73" s="195"/>
      <c r="D73" s="204"/>
      <c r="E73" s="204">
        <f>SUM(E33:E64)</f>
        <v>3193.6000000000013</v>
      </c>
      <c r="F73" s="204"/>
      <c r="G73" s="204">
        <f>SUM(G33:G66)</f>
        <v>41263.850000000006</v>
      </c>
      <c r="H73" s="204"/>
      <c r="I73" s="200">
        <f>SUM(I33:I72)</f>
        <v>49224.968000000015</v>
      </c>
      <c r="J73" s="191"/>
      <c r="K73" s="191"/>
      <c r="L73" s="191"/>
    </row>
    <row r="74" spans="1:12">
      <c r="A74" s="181"/>
      <c r="B74" s="199" t="s">
        <v>62</v>
      </c>
      <c r="C74" s="195"/>
      <c r="D74" s="204">
        <f>SUM(D33:D64)</f>
        <v>3193.6000000000013</v>
      </c>
      <c r="E74" s="204"/>
      <c r="F74" s="204">
        <f>SUM(F33:F66)</f>
        <v>38070.25</v>
      </c>
      <c r="G74" s="204"/>
      <c r="H74" s="200">
        <f>SUM(H33:H72)</f>
        <v>7961.1180000000022</v>
      </c>
      <c r="I74" s="204"/>
      <c r="J74" s="191"/>
      <c r="K74" s="191"/>
      <c r="L74" s="191"/>
    </row>
    <row r="75" spans="1:12">
      <c r="A75" s="179"/>
      <c r="B75" s="187" t="s">
        <v>67</v>
      </c>
      <c r="C75" s="187"/>
      <c r="D75" s="204">
        <v>3193.6</v>
      </c>
      <c r="E75" s="205"/>
      <c r="F75" s="204">
        <v>37989.25</v>
      </c>
      <c r="G75" s="205"/>
      <c r="H75" s="212">
        <v>7261.1180000000004</v>
      </c>
      <c r="I75" s="205"/>
      <c r="J75" s="191"/>
      <c r="K75" s="191"/>
      <c r="L75" s="191"/>
    </row>
    <row r="76" spans="1:12">
      <c r="A76" s="179"/>
      <c r="B76" s="187" t="s">
        <v>55</v>
      </c>
      <c r="C76" s="194">
        <v>11000.7</v>
      </c>
      <c r="D76" s="205"/>
      <c r="E76" s="204">
        <v>14194.3</v>
      </c>
      <c r="F76" s="204"/>
      <c r="G76" s="204">
        <v>52183.55</v>
      </c>
      <c r="H76" s="204"/>
      <c r="I76" s="200">
        <v>59444.667999999998</v>
      </c>
      <c r="J76" s="191"/>
      <c r="K76" s="191"/>
      <c r="L76" s="191"/>
    </row>
    <row r="77" spans="1:12" ht="15.75">
      <c r="A77" s="26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</row>
    <row r="78" spans="1:12" ht="15.75">
      <c r="A78" s="26"/>
      <c r="B78" s="131" t="s">
        <v>120</v>
      </c>
      <c r="C78" s="151"/>
      <c r="D78" s="151"/>
      <c r="E78" s="151"/>
      <c r="F78" s="151"/>
      <c r="G78" s="151"/>
      <c r="H78" s="151"/>
      <c r="I78" s="151"/>
      <c r="J78" s="151"/>
      <c r="K78" s="131" t="s">
        <v>121</v>
      </c>
      <c r="L78" s="151"/>
    </row>
  </sheetData>
  <mergeCells count="10">
    <mergeCell ref="A6:A8"/>
    <mergeCell ref="B6:B8"/>
    <mergeCell ref="J6:J8"/>
    <mergeCell ref="K6:K8"/>
    <mergeCell ref="L6:L8"/>
    <mergeCell ref="B10:L10"/>
    <mergeCell ref="J1:L1"/>
    <mergeCell ref="J2:L2"/>
    <mergeCell ref="B3:L3"/>
    <mergeCell ref="B4:L4"/>
  </mergeCells>
  <phoneticPr fontId="0" type="noConversion"/>
  <pageMargins left="0.7" right="0.7" top="0.75" bottom="0.75" header="0.3" footer="0.3"/>
  <pageSetup paperSize="9" scale="77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6"/>
  <sheetViews>
    <sheetView workbookViewId="0">
      <selection sqref="A1:N90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1" width="12.42578125" customWidth="1"/>
    <col min="12" max="12" width="15.85546875" customWidth="1"/>
    <col min="13" max="13" width="9.7109375" customWidth="1"/>
    <col min="14" max="14" width="18" customWidth="1"/>
  </cols>
  <sheetData>
    <row r="1" spans="1:14" ht="38.2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63" t="s">
        <v>177</v>
      </c>
      <c r="M1" s="263"/>
      <c r="N1" s="263"/>
    </row>
    <row r="2" spans="1:14" ht="15.75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263" t="s">
        <v>84</v>
      </c>
      <c r="M2" s="263"/>
      <c r="N2" s="263"/>
    </row>
    <row r="3" spans="1:14" ht="15.75">
      <c r="A3" s="25"/>
      <c r="B3" s="264" t="s">
        <v>2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1:14" ht="15.75">
      <c r="A4" s="25"/>
      <c r="B4" s="264" t="s">
        <v>85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</row>
    <row r="5" spans="1:14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>
      <c r="A6" s="278" t="s">
        <v>4</v>
      </c>
      <c r="B6" s="275" t="s">
        <v>5</v>
      </c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275" t="s">
        <v>7</v>
      </c>
      <c r="M6" s="275" t="s">
        <v>8</v>
      </c>
      <c r="N6" s="275" t="s">
        <v>9</v>
      </c>
    </row>
    <row r="7" spans="1:14">
      <c r="A7" s="279"/>
      <c r="B7" s="276"/>
      <c r="C7" s="183" t="s">
        <v>71</v>
      </c>
      <c r="D7" s="184">
        <v>44967</v>
      </c>
      <c r="E7" s="183" t="s">
        <v>70</v>
      </c>
      <c r="F7" s="184">
        <v>44986</v>
      </c>
      <c r="G7" s="183" t="s">
        <v>70</v>
      </c>
      <c r="H7" s="184">
        <v>45000</v>
      </c>
      <c r="I7" s="183" t="s">
        <v>70</v>
      </c>
      <c r="J7" s="184">
        <v>45013</v>
      </c>
      <c r="K7" s="183" t="s">
        <v>70</v>
      </c>
      <c r="L7" s="276"/>
      <c r="M7" s="276"/>
      <c r="N7" s="276"/>
    </row>
    <row r="8" spans="1:14">
      <c r="A8" s="280"/>
      <c r="B8" s="276"/>
      <c r="C8" s="185" t="s">
        <v>72</v>
      </c>
      <c r="D8" s="185"/>
      <c r="E8" s="185"/>
      <c r="F8" s="185"/>
      <c r="G8" s="185"/>
      <c r="H8" s="185"/>
      <c r="I8" s="185"/>
      <c r="J8" s="185"/>
      <c r="K8" s="185"/>
      <c r="L8" s="276"/>
      <c r="M8" s="276"/>
      <c r="N8" s="276"/>
    </row>
    <row r="9" spans="1:14">
      <c r="A9" s="178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6">
        <v>10</v>
      </c>
      <c r="K9" s="186">
        <v>11</v>
      </c>
      <c r="L9" s="186">
        <v>12</v>
      </c>
      <c r="M9" s="186">
        <v>13</v>
      </c>
      <c r="N9" s="186">
        <v>14</v>
      </c>
    </row>
    <row r="10" spans="1:14">
      <c r="A10" s="177">
        <v>1</v>
      </c>
      <c r="B10" s="277" t="s">
        <v>195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</row>
    <row r="11" spans="1:14">
      <c r="A11" s="179" t="s">
        <v>11</v>
      </c>
      <c r="B11" s="187" t="s">
        <v>12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88" t="s">
        <v>13</v>
      </c>
      <c r="M11" s="189">
        <v>45282</v>
      </c>
      <c r="N11" s="188" t="s">
        <v>122</v>
      </c>
    </row>
    <row r="12" spans="1:14">
      <c r="A12" s="180" t="s">
        <v>15</v>
      </c>
      <c r="B12" s="202" t="s">
        <v>58</v>
      </c>
      <c r="C12" s="165">
        <v>250</v>
      </c>
      <c r="D12" s="165">
        <v>0</v>
      </c>
      <c r="E12" s="165">
        <v>250</v>
      </c>
      <c r="F12" s="165">
        <v>0</v>
      </c>
      <c r="G12" s="165">
        <v>250</v>
      </c>
      <c r="H12" s="209">
        <v>-200</v>
      </c>
      <c r="I12" s="209">
        <v>50</v>
      </c>
      <c r="J12" s="209">
        <v>0</v>
      </c>
      <c r="K12" s="209">
        <v>50</v>
      </c>
      <c r="L12" s="188" t="s">
        <v>13</v>
      </c>
      <c r="M12" s="189">
        <v>45282</v>
      </c>
      <c r="N12" s="188" t="s">
        <v>122</v>
      </c>
    </row>
    <row r="13" spans="1:14">
      <c r="A13" s="180" t="s">
        <v>17</v>
      </c>
      <c r="B13" s="202" t="s">
        <v>59</v>
      </c>
      <c r="C13" s="165">
        <v>400</v>
      </c>
      <c r="D13" s="165">
        <v>0</v>
      </c>
      <c r="E13" s="165">
        <v>400</v>
      </c>
      <c r="F13" s="165">
        <v>0</v>
      </c>
      <c r="G13" s="165">
        <v>400</v>
      </c>
      <c r="H13" s="209">
        <v>-300</v>
      </c>
      <c r="I13" s="209">
        <v>100</v>
      </c>
      <c r="J13" s="209">
        <v>0</v>
      </c>
      <c r="K13" s="209">
        <v>100</v>
      </c>
      <c r="L13" s="188" t="s">
        <v>13</v>
      </c>
      <c r="M13" s="189">
        <v>45282</v>
      </c>
      <c r="N13" s="188" t="s">
        <v>122</v>
      </c>
    </row>
    <row r="14" spans="1:14">
      <c r="A14" s="180" t="s">
        <v>19</v>
      </c>
      <c r="B14" s="202" t="s">
        <v>60</v>
      </c>
      <c r="C14" s="165">
        <v>500</v>
      </c>
      <c r="D14" s="165">
        <v>0</v>
      </c>
      <c r="E14" s="165">
        <v>500</v>
      </c>
      <c r="F14" s="165">
        <v>0</v>
      </c>
      <c r="G14" s="165">
        <v>500</v>
      </c>
      <c r="H14" s="209">
        <v>-100</v>
      </c>
      <c r="I14" s="209">
        <v>400</v>
      </c>
      <c r="J14" s="209">
        <v>0</v>
      </c>
      <c r="K14" s="209">
        <v>400</v>
      </c>
      <c r="L14" s="188" t="s">
        <v>13</v>
      </c>
      <c r="M14" s="189">
        <v>45282</v>
      </c>
      <c r="N14" s="188" t="s">
        <v>122</v>
      </c>
    </row>
    <row r="15" spans="1:14">
      <c r="A15" s="180" t="s">
        <v>21</v>
      </c>
      <c r="B15" s="202" t="s">
        <v>61</v>
      </c>
      <c r="C15" s="165">
        <v>700</v>
      </c>
      <c r="D15" s="165">
        <v>0</v>
      </c>
      <c r="E15" s="165">
        <v>700</v>
      </c>
      <c r="F15" s="165">
        <v>0</v>
      </c>
      <c r="G15" s="165">
        <v>700</v>
      </c>
      <c r="H15" s="209">
        <v>-100</v>
      </c>
      <c r="I15" s="209">
        <v>600</v>
      </c>
      <c r="J15" s="209">
        <v>0</v>
      </c>
      <c r="K15" s="209">
        <v>600</v>
      </c>
      <c r="L15" s="188" t="s">
        <v>13</v>
      </c>
      <c r="M15" s="189">
        <v>45282</v>
      </c>
      <c r="N15" s="188" t="s">
        <v>122</v>
      </c>
    </row>
    <row r="16" spans="1:14" ht="38.25">
      <c r="A16" s="180" t="s">
        <v>23</v>
      </c>
      <c r="B16" s="202" t="s">
        <v>24</v>
      </c>
      <c r="C16" s="165">
        <v>300</v>
      </c>
      <c r="D16" s="165">
        <v>0</v>
      </c>
      <c r="E16" s="165">
        <v>300</v>
      </c>
      <c r="F16" s="208">
        <v>-81</v>
      </c>
      <c r="G16" s="208">
        <v>219</v>
      </c>
      <c r="H16" s="209">
        <v>0</v>
      </c>
      <c r="I16" s="209">
        <v>219</v>
      </c>
      <c r="J16" s="209">
        <v>0</v>
      </c>
      <c r="K16" s="209">
        <v>219</v>
      </c>
      <c r="L16" s="188" t="s">
        <v>13</v>
      </c>
      <c r="M16" s="189">
        <v>45282</v>
      </c>
      <c r="N16" s="188" t="s">
        <v>122</v>
      </c>
    </row>
    <row r="17" spans="1:14" ht="25.5">
      <c r="A17" s="180" t="s">
        <v>25</v>
      </c>
      <c r="B17" s="190" t="s">
        <v>26</v>
      </c>
      <c r="C17" s="165">
        <v>250</v>
      </c>
      <c r="D17" s="165">
        <v>0</v>
      </c>
      <c r="E17" s="165">
        <v>250</v>
      </c>
      <c r="F17" s="165">
        <v>0</v>
      </c>
      <c r="G17" s="165">
        <v>250</v>
      </c>
      <c r="H17" s="165">
        <v>0</v>
      </c>
      <c r="I17" s="165">
        <v>250</v>
      </c>
      <c r="J17" s="165">
        <v>0</v>
      </c>
      <c r="K17" s="165">
        <v>250</v>
      </c>
      <c r="L17" s="188" t="s">
        <v>13</v>
      </c>
      <c r="M17" s="189">
        <v>45282</v>
      </c>
      <c r="N17" s="188" t="s">
        <v>122</v>
      </c>
    </row>
    <row r="18" spans="1:14" ht="63.75">
      <c r="A18" s="180" t="s">
        <v>27</v>
      </c>
      <c r="B18" s="190" t="s">
        <v>80</v>
      </c>
      <c r="C18" s="165">
        <v>8000</v>
      </c>
      <c r="D18" s="165">
        <v>0</v>
      </c>
      <c r="E18" s="165">
        <v>8000</v>
      </c>
      <c r="F18" s="165">
        <v>0</v>
      </c>
      <c r="G18" s="165">
        <v>8000</v>
      </c>
      <c r="H18" s="165">
        <v>0</v>
      </c>
      <c r="I18" s="165">
        <v>8000</v>
      </c>
      <c r="J18" s="165">
        <v>0</v>
      </c>
      <c r="K18" s="165">
        <v>8000</v>
      </c>
      <c r="L18" s="188" t="s">
        <v>13</v>
      </c>
      <c r="M18" s="189">
        <v>45282</v>
      </c>
      <c r="N18" s="188" t="s">
        <v>122</v>
      </c>
    </row>
    <row r="19" spans="1:14" ht="38.25">
      <c r="A19" s="180" t="s">
        <v>29</v>
      </c>
      <c r="B19" s="190" t="s">
        <v>79</v>
      </c>
      <c r="C19" s="165">
        <v>600</v>
      </c>
      <c r="D19" s="165">
        <v>0</v>
      </c>
      <c r="E19" s="165">
        <v>600</v>
      </c>
      <c r="F19" s="165">
        <v>0</v>
      </c>
      <c r="G19" s="165">
        <v>600</v>
      </c>
      <c r="H19" s="165">
        <v>0</v>
      </c>
      <c r="I19" s="165">
        <v>600</v>
      </c>
      <c r="J19" s="165">
        <v>0</v>
      </c>
      <c r="K19" s="165">
        <v>600</v>
      </c>
      <c r="L19" s="188" t="s">
        <v>13</v>
      </c>
      <c r="M19" s="189">
        <v>45282</v>
      </c>
      <c r="N19" s="188" t="s">
        <v>122</v>
      </c>
    </row>
    <row r="20" spans="1:14">
      <c r="A20" s="179"/>
      <c r="B20" s="187" t="s">
        <v>31</v>
      </c>
      <c r="C20" s="166">
        <f>SUM(C12:C19)</f>
        <v>11000</v>
      </c>
      <c r="D20" s="166"/>
      <c r="E20" s="166">
        <f>SUM(E12:E19)</f>
        <v>11000</v>
      </c>
      <c r="F20" s="205"/>
      <c r="G20" s="204">
        <f>SUM(G12:G19)</f>
        <v>10919</v>
      </c>
      <c r="H20" s="205"/>
      <c r="I20" s="205">
        <f>SUM(I12:I19)</f>
        <v>10219</v>
      </c>
      <c r="J20" s="205"/>
      <c r="K20" s="205">
        <f>SUM(K12:K19)</f>
        <v>10219</v>
      </c>
      <c r="L20" s="191"/>
      <c r="M20" s="191"/>
      <c r="N20" s="192"/>
    </row>
    <row r="21" spans="1:14">
      <c r="A21" s="179"/>
      <c r="B21" s="168" t="s">
        <v>62</v>
      </c>
      <c r="C21" s="167"/>
      <c r="D21" s="167"/>
      <c r="E21" s="167"/>
      <c r="F21" s="210">
        <v>-81</v>
      </c>
      <c r="G21" s="211"/>
      <c r="H21" s="214">
        <f>SUM(H12:H19)</f>
        <v>-700</v>
      </c>
      <c r="I21" s="211"/>
      <c r="J21" s="211"/>
      <c r="K21" s="211"/>
      <c r="L21" s="168"/>
      <c r="M21" s="168"/>
      <c r="N21" s="168"/>
    </row>
    <row r="22" spans="1:14" ht="38.25">
      <c r="A22" s="179"/>
      <c r="B22" s="168" t="s">
        <v>32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</row>
    <row r="23" spans="1:14" ht="51">
      <c r="A23" s="180" t="s">
        <v>33</v>
      </c>
      <c r="B23" s="193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88" t="s">
        <v>13</v>
      </c>
      <c r="M23" s="189">
        <v>45282</v>
      </c>
      <c r="N23" s="188" t="s">
        <v>122</v>
      </c>
    </row>
    <row r="24" spans="1:14" ht="63.75">
      <c r="A24" s="180" t="s">
        <v>35</v>
      </c>
      <c r="B24" s="190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88" t="s">
        <v>13</v>
      </c>
      <c r="M24" s="189">
        <v>45282</v>
      </c>
      <c r="N24" s="188" t="s">
        <v>122</v>
      </c>
    </row>
    <row r="25" spans="1:14" ht="51">
      <c r="A25" s="180" t="s">
        <v>37</v>
      </c>
      <c r="B25" s="190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88" t="s">
        <v>13</v>
      </c>
      <c r="M25" s="189">
        <v>45282</v>
      </c>
      <c r="N25" s="188" t="s">
        <v>122</v>
      </c>
    </row>
    <row r="26" spans="1:14" ht="63.75">
      <c r="A26" s="180" t="s">
        <v>39</v>
      </c>
      <c r="B26" s="190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88" t="s">
        <v>13</v>
      </c>
      <c r="M26" s="189">
        <v>45282</v>
      </c>
      <c r="N26" s="188" t="s">
        <v>122</v>
      </c>
    </row>
    <row r="27" spans="1:14" ht="38.25">
      <c r="A27" s="180" t="s">
        <v>41</v>
      </c>
      <c r="B27" s="190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88" t="s">
        <v>13</v>
      </c>
      <c r="M27" s="189">
        <v>45282</v>
      </c>
      <c r="N27" s="188" t="s">
        <v>122</v>
      </c>
    </row>
    <row r="28" spans="1:14" ht="51">
      <c r="A28" s="180" t="s">
        <v>43</v>
      </c>
      <c r="B28" s="190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88" t="s">
        <v>13</v>
      </c>
      <c r="M28" s="189">
        <v>45282</v>
      </c>
      <c r="N28" s="188" t="s">
        <v>122</v>
      </c>
    </row>
    <row r="29" spans="1:14" ht="63.75">
      <c r="A29" s="180" t="s">
        <v>45</v>
      </c>
      <c r="B29" s="190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88" t="s">
        <v>13</v>
      </c>
      <c r="M29" s="189">
        <v>45282</v>
      </c>
      <c r="N29" s="188" t="s">
        <v>122</v>
      </c>
    </row>
    <row r="30" spans="1:14">
      <c r="A30" s="180"/>
      <c r="B30" s="187" t="s">
        <v>53</v>
      </c>
      <c r="C30" s="194">
        <f>SUM(C23:C29)</f>
        <v>0.7</v>
      </c>
      <c r="D30" s="194"/>
      <c r="E30" s="194">
        <f>SUM(E23:E29)</f>
        <v>0.7</v>
      </c>
      <c r="F30" s="194"/>
      <c r="G30" s="194">
        <f>SUM(G23:G29)</f>
        <v>0.7</v>
      </c>
      <c r="H30" s="194"/>
      <c r="I30" s="194">
        <f>SUM(I23:I29)</f>
        <v>0.7</v>
      </c>
      <c r="J30" s="194"/>
      <c r="K30" s="194">
        <f>SUM(K23:K29)</f>
        <v>0.7</v>
      </c>
      <c r="L30" s="191"/>
      <c r="M30" s="191"/>
      <c r="N30" s="191"/>
    </row>
    <row r="31" spans="1:14">
      <c r="A31" s="179"/>
      <c r="B31" s="187" t="s">
        <v>62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91"/>
      <c r="M31" s="191"/>
      <c r="N31" s="191"/>
    </row>
    <row r="32" spans="1:14" ht="38.25">
      <c r="A32" s="179" t="s">
        <v>86</v>
      </c>
      <c r="B32" s="187" t="s">
        <v>97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91"/>
      <c r="M32" s="191"/>
      <c r="N32" s="191"/>
    </row>
    <row r="33" spans="1:14" ht="51">
      <c r="A33" s="201" t="s">
        <v>87</v>
      </c>
      <c r="B33" s="202" t="s">
        <v>123</v>
      </c>
      <c r="C33" s="202"/>
      <c r="D33" s="203">
        <v>99.8</v>
      </c>
      <c r="E33" s="203">
        <v>99.8</v>
      </c>
      <c r="F33" s="203">
        <v>0</v>
      </c>
      <c r="G33" s="203">
        <v>99.8</v>
      </c>
      <c r="H33" s="203">
        <v>0</v>
      </c>
      <c r="I33" s="203">
        <v>99.8</v>
      </c>
      <c r="J33" s="203">
        <v>0</v>
      </c>
      <c r="K33" s="203">
        <v>99.8</v>
      </c>
      <c r="L33" s="197" t="s">
        <v>13</v>
      </c>
      <c r="M33" s="198">
        <v>45282</v>
      </c>
      <c r="N33" s="197" t="s">
        <v>122</v>
      </c>
    </row>
    <row r="34" spans="1:14" ht="51">
      <c r="A34" s="201" t="s">
        <v>88</v>
      </c>
      <c r="B34" s="202" t="s">
        <v>159</v>
      </c>
      <c r="C34" s="202"/>
      <c r="D34" s="203">
        <v>99.8</v>
      </c>
      <c r="E34" s="203">
        <v>99.8</v>
      </c>
      <c r="F34" s="203">
        <v>0</v>
      </c>
      <c r="G34" s="203">
        <v>99.8</v>
      </c>
      <c r="H34" s="203">
        <v>0</v>
      </c>
      <c r="I34" s="203">
        <v>99.8</v>
      </c>
      <c r="J34" s="203">
        <v>0</v>
      </c>
      <c r="K34" s="203">
        <v>99.8</v>
      </c>
      <c r="L34" s="197" t="s">
        <v>13</v>
      </c>
      <c r="M34" s="198">
        <v>45282</v>
      </c>
      <c r="N34" s="197" t="s">
        <v>122</v>
      </c>
    </row>
    <row r="35" spans="1:14" ht="58.5" customHeight="1">
      <c r="A35" s="201" t="s">
        <v>89</v>
      </c>
      <c r="B35" s="202" t="s">
        <v>160</v>
      </c>
      <c r="C35" s="202"/>
      <c r="D35" s="203">
        <v>99.8</v>
      </c>
      <c r="E35" s="203">
        <v>99.8</v>
      </c>
      <c r="F35" s="203">
        <v>0</v>
      </c>
      <c r="G35" s="203">
        <v>99.8</v>
      </c>
      <c r="H35" s="203">
        <v>0</v>
      </c>
      <c r="I35" s="203">
        <v>99.8</v>
      </c>
      <c r="J35" s="203">
        <v>0</v>
      </c>
      <c r="K35" s="203">
        <v>99.8</v>
      </c>
      <c r="L35" s="197" t="s">
        <v>13</v>
      </c>
      <c r="M35" s="198">
        <v>45282</v>
      </c>
      <c r="N35" s="197" t="s">
        <v>122</v>
      </c>
    </row>
    <row r="36" spans="1:14" ht="82.5" customHeight="1">
      <c r="A36" s="201" t="s">
        <v>90</v>
      </c>
      <c r="B36" s="202" t="s">
        <v>161</v>
      </c>
      <c r="C36" s="202"/>
      <c r="D36" s="203">
        <v>99.8</v>
      </c>
      <c r="E36" s="203">
        <v>99.8</v>
      </c>
      <c r="F36" s="203">
        <v>0</v>
      </c>
      <c r="G36" s="203">
        <v>99.8</v>
      </c>
      <c r="H36" s="203">
        <v>0</v>
      </c>
      <c r="I36" s="203">
        <v>99.8</v>
      </c>
      <c r="J36" s="203">
        <v>0</v>
      </c>
      <c r="K36" s="203">
        <v>99.8</v>
      </c>
      <c r="L36" s="197" t="s">
        <v>13</v>
      </c>
      <c r="M36" s="198">
        <v>45282</v>
      </c>
      <c r="N36" s="197" t="s">
        <v>122</v>
      </c>
    </row>
    <row r="37" spans="1:14" ht="63.75">
      <c r="A37" s="201" t="s">
        <v>91</v>
      </c>
      <c r="B37" s="202" t="s">
        <v>127</v>
      </c>
      <c r="C37" s="202"/>
      <c r="D37" s="203">
        <v>99.8</v>
      </c>
      <c r="E37" s="203">
        <v>99.8</v>
      </c>
      <c r="F37" s="203">
        <v>0</v>
      </c>
      <c r="G37" s="203">
        <v>99.8</v>
      </c>
      <c r="H37" s="203">
        <v>0</v>
      </c>
      <c r="I37" s="203">
        <v>99.8</v>
      </c>
      <c r="J37" s="203">
        <v>0</v>
      </c>
      <c r="K37" s="203">
        <v>99.8</v>
      </c>
      <c r="L37" s="197" t="s">
        <v>13</v>
      </c>
      <c r="M37" s="198">
        <v>45282</v>
      </c>
      <c r="N37" s="197" t="s">
        <v>122</v>
      </c>
    </row>
    <row r="38" spans="1:14" ht="57" customHeight="1">
      <c r="A38" s="201" t="s">
        <v>92</v>
      </c>
      <c r="B38" s="195" t="s">
        <v>178</v>
      </c>
      <c r="C38" s="202"/>
      <c r="D38" s="203">
        <v>99.8</v>
      </c>
      <c r="E38" s="203">
        <v>99.8</v>
      </c>
      <c r="F38" s="203">
        <v>0</v>
      </c>
      <c r="G38" s="203">
        <v>99.8</v>
      </c>
      <c r="H38" s="203">
        <v>0</v>
      </c>
      <c r="I38" s="203">
        <v>99.8</v>
      </c>
      <c r="J38" s="203">
        <v>0</v>
      </c>
      <c r="K38" s="203">
        <v>99.8</v>
      </c>
      <c r="L38" s="197" t="s">
        <v>13</v>
      </c>
      <c r="M38" s="198">
        <v>45282</v>
      </c>
      <c r="N38" s="197" t="s">
        <v>122</v>
      </c>
    </row>
    <row r="39" spans="1:14" ht="72.75" customHeight="1">
      <c r="A39" s="201" t="s">
        <v>93</v>
      </c>
      <c r="B39" s="202" t="s">
        <v>142</v>
      </c>
      <c r="C39" s="202"/>
      <c r="D39" s="203">
        <v>99.8</v>
      </c>
      <c r="E39" s="203">
        <v>99.8</v>
      </c>
      <c r="F39" s="203">
        <v>0</v>
      </c>
      <c r="G39" s="203">
        <v>99.8</v>
      </c>
      <c r="H39" s="203">
        <v>0</v>
      </c>
      <c r="I39" s="203">
        <v>99.8</v>
      </c>
      <c r="J39" s="203">
        <v>0</v>
      </c>
      <c r="K39" s="203">
        <v>99.8</v>
      </c>
      <c r="L39" s="197" t="s">
        <v>13</v>
      </c>
      <c r="M39" s="198">
        <v>45282</v>
      </c>
      <c r="N39" s="197" t="s">
        <v>122</v>
      </c>
    </row>
    <row r="40" spans="1:14" ht="81.75" customHeight="1">
      <c r="A40" s="201" t="s">
        <v>94</v>
      </c>
      <c r="B40" s="202" t="s">
        <v>143</v>
      </c>
      <c r="C40" s="202"/>
      <c r="D40" s="203">
        <v>99.8</v>
      </c>
      <c r="E40" s="203">
        <v>99.8</v>
      </c>
      <c r="F40" s="203">
        <v>0</v>
      </c>
      <c r="G40" s="203">
        <v>99.8</v>
      </c>
      <c r="H40" s="203">
        <v>0</v>
      </c>
      <c r="I40" s="203">
        <v>99.8</v>
      </c>
      <c r="J40" s="203">
        <v>0</v>
      </c>
      <c r="K40" s="203">
        <v>99.8</v>
      </c>
      <c r="L40" s="197" t="s">
        <v>13</v>
      </c>
      <c r="M40" s="198">
        <v>45282</v>
      </c>
      <c r="N40" s="197" t="s">
        <v>122</v>
      </c>
    </row>
    <row r="41" spans="1:14" ht="76.5">
      <c r="A41" s="201" t="s">
        <v>95</v>
      </c>
      <c r="B41" s="202" t="s">
        <v>144</v>
      </c>
      <c r="C41" s="202"/>
      <c r="D41" s="203">
        <v>99.8</v>
      </c>
      <c r="E41" s="203">
        <v>99.8</v>
      </c>
      <c r="F41" s="203">
        <v>0</v>
      </c>
      <c r="G41" s="203">
        <v>99.8</v>
      </c>
      <c r="H41" s="203">
        <v>0</v>
      </c>
      <c r="I41" s="203">
        <v>99.8</v>
      </c>
      <c r="J41" s="203">
        <v>0</v>
      </c>
      <c r="K41" s="203">
        <v>99.8</v>
      </c>
      <c r="L41" s="197" t="s">
        <v>13</v>
      </c>
      <c r="M41" s="198">
        <v>45282</v>
      </c>
      <c r="N41" s="197" t="s">
        <v>122</v>
      </c>
    </row>
    <row r="42" spans="1:14" ht="63.75">
      <c r="A42" s="201" t="s">
        <v>96</v>
      </c>
      <c r="B42" s="202" t="s">
        <v>145</v>
      </c>
      <c r="C42" s="202"/>
      <c r="D42" s="203">
        <v>99.8</v>
      </c>
      <c r="E42" s="203">
        <v>99.8</v>
      </c>
      <c r="F42" s="203">
        <v>0</v>
      </c>
      <c r="G42" s="203">
        <v>99.8</v>
      </c>
      <c r="H42" s="203">
        <v>0</v>
      </c>
      <c r="I42" s="203">
        <v>99.8</v>
      </c>
      <c r="J42" s="203">
        <v>0</v>
      </c>
      <c r="K42" s="203">
        <v>99.8</v>
      </c>
      <c r="L42" s="197" t="s">
        <v>13</v>
      </c>
      <c r="M42" s="198">
        <v>45282</v>
      </c>
      <c r="N42" s="197" t="s">
        <v>122</v>
      </c>
    </row>
    <row r="43" spans="1:14" ht="51">
      <c r="A43" s="201" t="s">
        <v>98</v>
      </c>
      <c r="B43" s="202" t="s">
        <v>129</v>
      </c>
      <c r="C43" s="202"/>
      <c r="D43" s="203">
        <v>99.8</v>
      </c>
      <c r="E43" s="203">
        <v>99.8</v>
      </c>
      <c r="F43" s="203">
        <v>0</v>
      </c>
      <c r="G43" s="203">
        <v>99.8</v>
      </c>
      <c r="H43" s="203">
        <v>0</v>
      </c>
      <c r="I43" s="203">
        <v>99.8</v>
      </c>
      <c r="J43" s="203">
        <v>0</v>
      </c>
      <c r="K43" s="203">
        <v>99.8</v>
      </c>
      <c r="L43" s="197" t="s">
        <v>13</v>
      </c>
      <c r="M43" s="198">
        <v>45282</v>
      </c>
      <c r="N43" s="197" t="s">
        <v>122</v>
      </c>
    </row>
    <row r="44" spans="1:14" ht="51">
      <c r="A44" s="201" t="s">
        <v>99</v>
      </c>
      <c r="B44" s="202" t="s">
        <v>130</v>
      </c>
      <c r="C44" s="202"/>
      <c r="D44" s="203">
        <v>99.8</v>
      </c>
      <c r="E44" s="203">
        <v>99.8</v>
      </c>
      <c r="F44" s="203">
        <v>0</v>
      </c>
      <c r="G44" s="203">
        <v>99.8</v>
      </c>
      <c r="H44" s="203">
        <v>0</v>
      </c>
      <c r="I44" s="203">
        <v>99.8</v>
      </c>
      <c r="J44" s="203">
        <v>0</v>
      </c>
      <c r="K44" s="203">
        <v>99.8</v>
      </c>
      <c r="L44" s="197" t="s">
        <v>13</v>
      </c>
      <c r="M44" s="198">
        <v>45282</v>
      </c>
      <c r="N44" s="197" t="s">
        <v>122</v>
      </c>
    </row>
    <row r="45" spans="1:14" ht="63.75">
      <c r="A45" s="201" t="s">
        <v>100</v>
      </c>
      <c r="B45" s="202" t="s">
        <v>131</v>
      </c>
      <c r="C45" s="202"/>
      <c r="D45" s="203">
        <v>99.8</v>
      </c>
      <c r="E45" s="203">
        <v>99.8</v>
      </c>
      <c r="F45" s="203">
        <v>0</v>
      </c>
      <c r="G45" s="203">
        <v>99.8</v>
      </c>
      <c r="H45" s="203">
        <v>0</v>
      </c>
      <c r="I45" s="203">
        <v>99.8</v>
      </c>
      <c r="J45" s="203">
        <v>0</v>
      </c>
      <c r="K45" s="203">
        <v>99.8</v>
      </c>
      <c r="L45" s="197" t="s">
        <v>13</v>
      </c>
      <c r="M45" s="198">
        <v>45282</v>
      </c>
      <c r="N45" s="197" t="s">
        <v>122</v>
      </c>
    </row>
    <row r="46" spans="1:14" ht="63.75">
      <c r="A46" s="201" t="s">
        <v>101</v>
      </c>
      <c r="B46" s="202" t="s">
        <v>146</v>
      </c>
      <c r="C46" s="202"/>
      <c r="D46" s="203">
        <v>99.8</v>
      </c>
      <c r="E46" s="203">
        <v>99.8</v>
      </c>
      <c r="F46" s="203">
        <v>0</v>
      </c>
      <c r="G46" s="203">
        <v>99.8</v>
      </c>
      <c r="H46" s="203">
        <v>0</v>
      </c>
      <c r="I46" s="203">
        <v>99.8</v>
      </c>
      <c r="J46" s="203">
        <v>0</v>
      </c>
      <c r="K46" s="203">
        <v>99.8</v>
      </c>
      <c r="L46" s="197" t="s">
        <v>13</v>
      </c>
      <c r="M46" s="198">
        <v>45282</v>
      </c>
      <c r="N46" s="197" t="s">
        <v>122</v>
      </c>
    </row>
    <row r="47" spans="1:14" ht="51">
      <c r="A47" s="201" t="s">
        <v>102</v>
      </c>
      <c r="B47" s="202" t="s">
        <v>132</v>
      </c>
      <c r="C47" s="202"/>
      <c r="D47" s="203">
        <v>99.8</v>
      </c>
      <c r="E47" s="203">
        <v>99.8</v>
      </c>
      <c r="F47" s="203">
        <v>0</v>
      </c>
      <c r="G47" s="203">
        <v>99.8</v>
      </c>
      <c r="H47" s="203">
        <v>0</v>
      </c>
      <c r="I47" s="203">
        <v>99.8</v>
      </c>
      <c r="J47" s="203">
        <v>0</v>
      </c>
      <c r="K47" s="203">
        <v>99.8</v>
      </c>
      <c r="L47" s="197" t="s">
        <v>13</v>
      </c>
      <c r="M47" s="198">
        <v>45282</v>
      </c>
      <c r="N47" s="197" t="s">
        <v>122</v>
      </c>
    </row>
    <row r="48" spans="1:14" ht="76.5">
      <c r="A48" s="201" t="s">
        <v>103</v>
      </c>
      <c r="B48" s="202" t="s">
        <v>147</v>
      </c>
      <c r="C48" s="202"/>
      <c r="D48" s="203">
        <v>99.8</v>
      </c>
      <c r="E48" s="203">
        <v>99.8</v>
      </c>
      <c r="F48" s="203">
        <v>0</v>
      </c>
      <c r="G48" s="203">
        <v>99.8</v>
      </c>
      <c r="H48" s="203">
        <v>0</v>
      </c>
      <c r="I48" s="203">
        <v>99.8</v>
      </c>
      <c r="J48" s="203">
        <v>0</v>
      </c>
      <c r="K48" s="203">
        <v>99.8</v>
      </c>
      <c r="L48" s="197" t="s">
        <v>13</v>
      </c>
      <c r="M48" s="198">
        <v>45282</v>
      </c>
      <c r="N48" s="197" t="s">
        <v>122</v>
      </c>
    </row>
    <row r="49" spans="1:14" ht="51">
      <c r="A49" s="201" t="s">
        <v>104</v>
      </c>
      <c r="B49" s="202" t="s">
        <v>148</v>
      </c>
      <c r="C49" s="202"/>
      <c r="D49" s="203">
        <v>99.8</v>
      </c>
      <c r="E49" s="203">
        <v>99.8</v>
      </c>
      <c r="F49" s="203">
        <v>0</v>
      </c>
      <c r="G49" s="203">
        <v>99.8</v>
      </c>
      <c r="H49" s="203">
        <v>0</v>
      </c>
      <c r="I49" s="203">
        <v>99.8</v>
      </c>
      <c r="J49" s="203">
        <v>0</v>
      </c>
      <c r="K49" s="203">
        <v>99.8</v>
      </c>
      <c r="L49" s="197" t="s">
        <v>13</v>
      </c>
      <c r="M49" s="198">
        <v>45282</v>
      </c>
      <c r="N49" s="197" t="s">
        <v>122</v>
      </c>
    </row>
    <row r="50" spans="1:14" ht="76.5">
      <c r="A50" s="201" t="s">
        <v>105</v>
      </c>
      <c r="B50" s="202" t="s">
        <v>149</v>
      </c>
      <c r="C50" s="202"/>
      <c r="D50" s="203">
        <v>99.8</v>
      </c>
      <c r="E50" s="203">
        <v>99.8</v>
      </c>
      <c r="F50" s="203">
        <v>0</v>
      </c>
      <c r="G50" s="203">
        <v>99.8</v>
      </c>
      <c r="H50" s="203">
        <v>0</v>
      </c>
      <c r="I50" s="203">
        <v>99.8</v>
      </c>
      <c r="J50" s="203">
        <v>0</v>
      </c>
      <c r="K50" s="203">
        <v>99.8</v>
      </c>
      <c r="L50" s="197" t="s">
        <v>13</v>
      </c>
      <c r="M50" s="198">
        <v>45282</v>
      </c>
      <c r="N50" s="197" t="s">
        <v>122</v>
      </c>
    </row>
    <row r="51" spans="1:14" ht="51">
      <c r="A51" s="201" t="s">
        <v>106</v>
      </c>
      <c r="B51" s="202" t="s">
        <v>133</v>
      </c>
      <c r="C51" s="202"/>
      <c r="D51" s="203">
        <v>99.8</v>
      </c>
      <c r="E51" s="203">
        <v>99.8</v>
      </c>
      <c r="F51" s="203">
        <v>0</v>
      </c>
      <c r="G51" s="203">
        <v>99.8</v>
      </c>
      <c r="H51" s="203">
        <v>0</v>
      </c>
      <c r="I51" s="203">
        <v>99.8</v>
      </c>
      <c r="J51" s="203">
        <v>0</v>
      </c>
      <c r="K51" s="203">
        <v>99.8</v>
      </c>
      <c r="L51" s="197" t="s">
        <v>13</v>
      </c>
      <c r="M51" s="198">
        <v>45282</v>
      </c>
      <c r="N51" s="197" t="s">
        <v>122</v>
      </c>
    </row>
    <row r="52" spans="1:14" ht="51">
      <c r="A52" s="201" t="s">
        <v>107</v>
      </c>
      <c r="B52" s="202" t="s">
        <v>134</v>
      </c>
      <c r="C52" s="202"/>
      <c r="D52" s="203">
        <v>99.8</v>
      </c>
      <c r="E52" s="203">
        <v>99.8</v>
      </c>
      <c r="F52" s="203">
        <v>0</v>
      </c>
      <c r="G52" s="203">
        <v>99.8</v>
      </c>
      <c r="H52" s="203">
        <v>0</v>
      </c>
      <c r="I52" s="203">
        <v>99.8</v>
      </c>
      <c r="J52" s="203">
        <v>0</v>
      </c>
      <c r="K52" s="203">
        <v>99.8</v>
      </c>
      <c r="L52" s="197" t="s">
        <v>13</v>
      </c>
      <c r="M52" s="198">
        <v>45282</v>
      </c>
      <c r="N52" s="197" t="s">
        <v>122</v>
      </c>
    </row>
    <row r="53" spans="1:14" ht="51">
      <c r="A53" s="201" t="s">
        <v>108</v>
      </c>
      <c r="B53" s="202" t="s">
        <v>135</v>
      </c>
      <c r="C53" s="202"/>
      <c r="D53" s="203">
        <v>99.8</v>
      </c>
      <c r="E53" s="203">
        <v>99.8</v>
      </c>
      <c r="F53" s="203">
        <v>0</v>
      </c>
      <c r="G53" s="203">
        <v>99.8</v>
      </c>
      <c r="H53" s="203">
        <v>0</v>
      </c>
      <c r="I53" s="203">
        <v>99.8</v>
      </c>
      <c r="J53" s="203">
        <v>0</v>
      </c>
      <c r="K53" s="203">
        <v>99.8</v>
      </c>
      <c r="L53" s="197" t="s">
        <v>13</v>
      </c>
      <c r="M53" s="198">
        <v>45282</v>
      </c>
      <c r="N53" s="197" t="s">
        <v>122</v>
      </c>
    </row>
    <row r="54" spans="1:14" ht="51">
      <c r="A54" s="201" t="s">
        <v>150</v>
      </c>
      <c r="B54" s="202" t="s">
        <v>136</v>
      </c>
      <c r="C54" s="202"/>
      <c r="D54" s="203">
        <v>99.8</v>
      </c>
      <c r="E54" s="203">
        <v>99.8</v>
      </c>
      <c r="F54" s="203">
        <v>0</v>
      </c>
      <c r="G54" s="203">
        <v>99.8</v>
      </c>
      <c r="H54" s="203">
        <v>0</v>
      </c>
      <c r="I54" s="203">
        <v>99.8</v>
      </c>
      <c r="J54" s="203">
        <v>0</v>
      </c>
      <c r="K54" s="203">
        <v>99.8</v>
      </c>
      <c r="L54" s="197" t="s">
        <v>13</v>
      </c>
      <c r="M54" s="198">
        <v>45282</v>
      </c>
      <c r="N54" s="197" t="s">
        <v>122</v>
      </c>
    </row>
    <row r="55" spans="1:14" ht="51">
      <c r="A55" s="201" t="s">
        <v>109</v>
      </c>
      <c r="B55" s="202" t="s">
        <v>137</v>
      </c>
      <c r="C55" s="202"/>
      <c r="D55" s="203">
        <v>99.8</v>
      </c>
      <c r="E55" s="203">
        <v>99.8</v>
      </c>
      <c r="F55" s="203">
        <v>0</v>
      </c>
      <c r="G55" s="203">
        <v>99.8</v>
      </c>
      <c r="H55" s="203">
        <v>0</v>
      </c>
      <c r="I55" s="203">
        <v>99.8</v>
      </c>
      <c r="J55" s="203">
        <v>0</v>
      </c>
      <c r="K55" s="203">
        <v>99.8</v>
      </c>
      <c r="L55" s="197" t="s">
        <v>13</v>
      </c>
      <c r="M55" s="198">
        <v>45282</v>
      </c>
      <c r="N55" s="197" t="s">
        <v>122</v>
      </c>
    </row>
    <row r="56" spans="1:14" ht="51">
      <c r="A56" s="201" t="s">
        <v>110</v>
      </c>
      <c r="B56" s="202" t="s">
        <v>151</v>
      </c>
      <c r="C56" s="202"/>
      <c r="D56" s="203">
        <v>99.8</v>
      </c>
      <c r="E56" s="203">
        <v>99.8</v>
      </c>
      <c r="F56" s="203">
        <v>0</v>
      </c>
      <c r="G56" s="203">
        <v>99.8</v>
      </c>
      <c r="H56" s="203">
        <v>0</v>
      </c>
      <c r="I56" s="203">
        <v>99.8</v>
      </c>
      <c r="J56" s="203">
        <v>0</v>
      </c>
      <c r="K56" s="203">
        <v>99.8</v>
      </c>
      <c r="L56" s="197" t="s">
        <v>13</v>
      </c>
      <c r="M56" s="198">
        <v>45282</v>
      </c>
      <c r="N56" s="197" t="s">
        <v>122</v>
      </c>
    </row>
    <row r="57" spans="1:14" ht="51">
      <c r="A57" s="201" t="s">
        <v>111</v>
      </c>
      <c r="B57" s="202" t="s">
        <v>152</v>
      </c>
      <c r="C57" s="202"/>
      <c r="D57" s="203">
        <v>99.8</v>
      </c>
      <c r="E57" s="203">
        <v>99.8</v>
      </c>
      <c r="F57" s="203">
        <v>0</v>
      </c>
      <c r="G57" s="203">
        <v>99.8</v>
      </c>
      <c r="H57" s="203">
        <v>0</v>
      </c>
      <c r="I57" s="203">
        <v>99.8</v>
      </c>
      <c r="J57" s="203">
        <v>0</v>
      </c>
      <c r="K57" s="203">
        <v>99.8</v>
      </c>
      <c r="L57" s="197" t="s">
        <v>13</v>
      </c>
      <c r="M57" s="198">
        <v>45282</v>
      </c>
      <c r="N57" s="197" t="s">
        <v>122</v>
      </c>
    </row>
    <row r="58" spans="1:14" ht="51">
      <c r="A58" s="201" t="s">
        <v>112</v>
      </c>
      <c r="B58" s="202" t="s">
        <v>153</v>
      </c>
      <c r="C58" s="202"/>
      <c r="D58" s="203">
        <v>99.8</v>
      </c>
      <c r="E58" s="203">
        <v>99.8</v>
      </c>
      <c r="F58" s="203">
        <v>0</v>
      </c>
      <c r="G58" s="203">
        <v>99.8</v>
      </c>
      <c r="H58" s="203">
        <v>0</v>
      </c>
      <c r="I58" s="203">
        <v>99.8</v>
      </c>
      <c r="J58" s="203">
        <v>0</v>
      </c>
      <c r="K58" s="203">
        <v>99.8</v>
      </c>
      <c r="L58" s="197" t="s">
        <v>13</v>
      </c>
      <c r="M58" s="198">
        <v>45282</v>
      </c>
      <c r="N58" s="197" t="s">
        <v>122</v>
      </c>
    </row>
    <row r="59" spans="1:14" ht="51">
      <c r="A59" s="201" t="s">
        <v>113</v>
      </c>
      <c r="B59" s="202" t="s">
        <v>154</v>
      </c>
      <c r="C59" s="202"/>
      <c r="D59" s="203">
        <v>99.8</v>
      </c>
      <c r="E59" s="203">
        <v>99.8</v>
      </c>
      <c r="F59" s="203">
        <v>0</v>
      </c>
      <c r="G59" s="203">
        <v>99.8</v>
      </c>
      <c r="H59" s="203">
        <v>0</v>
      </c>
      <c r="I59" s="203">
        <v>99.8</v>
      </c>
      <c r="J59" s="203">
        <v>0</v>
      </c>
      <c r="K59" s="203">
        <v>99.8</v>
      </c>
      <c r="L59" s="197" t="s">
        <v>13</v>
      </c>
      <c r="M59" s="198">
        <v>45282</v>
      </c>
      <c r="N59" s="197" t="s">
        <v>122</v>
      </c>
    </row>
    <row r="60" spans="1:14" ht="51">
      <c r="A60" s="201" t="s">
        <v>114</v>
      </c>
      <c r="B60" s="202" t="s">
        <v>138</v>
      </c>
      <c r="C60" s="202"/>
      <c r="D60" s="203">
        <v>99.8</v>
      </c>
      <c r="E60" s="203">
        <v>99.8</v>
      </c>
      <c r="F60" s="203">
        <v>0</v>
      </c>
      <c r="G60" s="203">
        <v>99.8</v>
      </c>
      <c r="H60" s="203">
        <v>0</v>
      </c>
      <c r="I60" s="203">
        <v>99.8</v>
      </c>
      <c r="J60" s="203">
        <v>0</v>
      </c>
      <c r="K60" s="203">
        <v>99.8</v>
      </c>
      <c r="L60" s="197" t="s">
        <v>13</v>
      </c>
      <c r="M60" s="198">
        <v>45282</v>
      </c>
      <c r="N60" s="197" t="s">
        <v>122</v>
      </c>
    </row>
    <row r="61" spans="1:14" ht="51">
      <c r="A61" s="201" t="s">
        <v>115</v>
      </c>
      <c r="B61" s="202" t="s">
        <v>139</v>
      </c>
      <c r="C61" s="202"/>
      <c r="D61" s="203">
        <v>99.8</v>
      </c>
      <c r="E61" s="203">
        <v>99.8</v>
      </c>
      <c r="F61" s="203">
        <v>0</v>
      </c>
      <c r="G61" s="203">
        <v>99.8</v>
      </c>
      <c r="H61" s="203">
        <v>0</v>
      </c>
      <c r="I61" s="203">
        <v>99.8</v>
      </c>
      <c r="J61" s="203">
        <v>0</v>
      </c>
      <c r="K61" s="203">
        <v>99.8</v>
      </c>
      <c r="L61" s="197" t="s">
        <v>13</v>
      </c>
      <c r="M61" s="198">
        <v>45282</v>
      </c>
      <c r="N61" s="197" t="s">
        <v>122</v>
      </c>
    </row>
    <row r="62" spans="1:14" ht="63.75">
      <c r="A62" s="201" t="s">
        <v>116</v>
      </c>
      <c r="B62" s="202" t="s">
        <v>140</v>
      </c>
      <c r="C62" s="202"/>
      <c r="D62" s="203">
        <v>99.8</v>
      </c>
      <c r="E62" s="203">
        <v>99.8</v>
      </c>
      <c r="F62" s="203">
        <v>0</v>
      </c>
      <c r="G62" s="203">
        <v>99.8</v>
      </c>
      <c r="H62" s="203">
        <v>0</v>
      </c>
      <c r="I62" s="203">
        <v>99.8</v>
      </c>
      <c r="J62" s="203">
        <v>0</v>
      </c>
      <c r="K62" s="203">
        <v>99.8</v>
      </c>
      <c r="L62" s="197" t="s">
        <v>13</v>
      </c>
      <c r="M62" s="198">
        <v>45282</v>
      </c>
      <c r="N62" s="197" t="s">
        <v>122</v>
      </c>
    </row>
    <row r="63" spans="1:14" ht="63.75">
      <c r="A63" s="201" t="s">
        <v>117</v>
      </c>
      <c r="B63" s="202" t="s">
        <v>155</v>
      </c>
      <c r="C63" s="202"/>
      <c r="D63" s="203">
        <v>99.8</v>
      </c>
      <c r="E63" s="203">
        <v>99.8</v>
      </c>
      <c r="F63" s="203">
        <v>0</v>
      </c>
      <c r="G63" s="203">
        <v>99.8</v>
      </c>
      <c r="H63" s="203">
        <v>0</v>
      </c>
      <c r="I63" s="203">
        <v>99.8</v>
      </c>
      <c r="J63" s="203">
        <v>0</v>
      </c>
      <c r="K63" s="203">
        <v>99.8</v>
      </c>
      <c r="L63" s="197" t="s">
        <v>13</v>
      </c>
      <c r="M63" s="198">
        <v>45282</v>
      </c>
      <c r="N63" s="197" t="s">
        <v>122</v>
      </c>
    </row>
    <row r="64" spans="1:14" ht="51">
      <c r="A64" s="201" t="s">
        <v>118</v>
      </c>
      <c r="B64" s="202" t="s">
        <v>141</v>
      </c>
      <c r="C64" s="202"/>
      <c r="D64" s="203">
        <v>99.8</v>
      </c>
      <c r="E64" s="203">
        <v>99.8</v>
      </c>
      <c r="F64" s="203">
        <v>0</v>
      </c>
      <c r="G64" s="203">
        <v>99.8</v>
      </c>
      <c r="H64" s="203">
        <v>0</v>
      </c>
      <c r="I64" s="203">
        <v>99.8</v>
      </c>
      <c r="J64" s="203">
        <v>0</v>
      </c>
      <c r="K64" s="203">
        <v>99.8</v>
      </c>
      <c r="L64" s="197" t="s">
        <v>13</v>
      </c>
      <c r="M64" s="198">
        <v>45282</v>
      </c>
      <c r="N64" s="197" t="s">
        <v>122</v>
      </c>
    </row>
    <row r="65" spans="1:14" ht="25.5">
      <c r="A65" s="201" t="s">
        <v>157</v>
      </c>
      <c r="B65" s="202" t="s">
        <v>158</v>
      </c>
      <c r="C65" s="202"/>
      <c r="D65" s="203"/>
      <c r="E65" s="203"/>
      <c r="F65" s="210">
        <v>26593.237000000001</v>
      </c>
      <c r="G65" s="210">
        <v>26593.237000000001</v>
      </c>
      <c r="H65" s="203">
        <v>-10124.073</v>
      </c>
      <c r="I65" s="203">
        <v>16469.164000000001</v>
      </c>
      <c r="J65" s="203">
        <v>0</v>
      </c>
      <c r="K65" s="203">
        <v>16469.164000000001</v>
      </c>
      <c r="L65" s="197" t="s">
        <v>13</v>
      </c>
      <c r="M65" s="198">
        <v>45282</v>
      </c>
      <c r="N65" s="197" t="s">
        <v>122</v>
      </c>
    </row>
    <row r="66" spans="1:14" ht="51">
      <c r="A66" s="201" t="s">
        <v>162</v>
      </c>
      <c r="B66" s="202" t="s">
        <v>163</v>
      </c>
      <c r="C66" s="202"/>
      <c r="D66" s="203"/>
      <c r="E66" s="203"/>
      <c r="F66" s="210">
        <v>11477.013000000001</v>
      </c>
      <c r="G66" s="210">
        <v>11477.013000000001</v>
      </c>
      <c r="H66" s="203">
        <v>-4047.3580000000002</v>
      </c>
      <c r="I66" s="203">
        <v>7429.6549999999997</v>
      </c>
      <c r="J66" s="203">
        <v>0</v>
      </c>
      <c r="K66" s="203">
        <v>7429.6549999999997</v>
      </c>
      <c r="L66" s="197" t="s">
        <v>13</v>
      </c>
      <c r="M66" s="198">
        <v>45282</v>
      </c>
      <c r="N66" s="197" t="s">
        <v>122</v>
      </c>
    </row>
    <row r="67" spans="1:14" ht="25.5">
      <c r="A67" s="201" t="s">
        <v>165</v>
      </c>
      <c r="B67" s="202" t="s">
        <v>172</v>
      </c>
      <c r="C67" s="202"/>
      <c r="D67" s="203"/>
      <c r="E67" s="203"/>
      <c r="F67" s="210"/>
      <c r="G67" s="210"/>
      <c r="H67" s="203">
        <v>4850.2020000000002</v>
      </c>
      <c r="I67" s="203">
        <v>4850.2020000000002</v>
      </c>
      <c r="J67" s="203">
        <v>0</v>
      </c>
      <c r="K67" s="203">
        <v>4850.2020000000002</v>
      </c>
      <c r="L67" s="197" t="s">
        <v>13</v>
      </c>
      <c r="M67" s="198">
        <v>45282</v>
      </c>
      <c r="N67" s="197" t="s">
        <v>122</v>
      </c>
    </row>
    <row r="68" spans="1:14" ht="25.5">
      <c r="A68" s="201" t="s">
        <v>166</v>
      </c>
      <c r="B68" s="202" t="s">
        <v>175</v>
      </c>
      <c r="C68" s="202"/>
      <c r="D68" s="203"/>
      <c r="E68" s="203"/>
      <c r="F68" s="210"/>
      <c r="G68" s="210"/>
      <c r="H68" s="203">
        <v>16883.147000000001</v>
      </c>
      <c r="I68" s="203">
        <v>16883.147000000001</v>
      </c>
      <c r="J68" s="203">
        <v>0</v>
      </c>
      <c r="K68" s="203">
        <v>16883.147000000001</v>
      </c>
      <c r="L68" s="197" t="s">
        <v>13</v>
      </c>
      <c r="M68" s="198">
        <v>45282</v>
      </c>
      <c r="N68" s="197" t="s">
        <v>122</v>
      </c>
    </row>
    <row r="69" spans="1:14" ht="51">
      <c r="A69" s="201" t="s">
        <v>168</v>
      </c>
      <c r="B69" s="202" t="s">
        <v>167</v>
      </c>
      <c r="C69" s="202"/>
      <c r="D69" s="203"/>
      <c r="E69" s="203"/>
      <c r="F69" s="210"/>
      <c r="G69" s="210"/>
      <c r="H69" s="203">
        <v>99.8</v>
      </c>
      <c r="I69" s="203">
        <v>99.8</v>
      </c>
      <c r="J69" s="203">
        <v>0</v>
      </c>
      <c r="K69" s="203">
        <v>99.8</v>
      </c>
      <c r="L69" s="197" t="s">
        <v>13</v>
      </c>
      <c r="M69" s="198">
        <v>45282</v>
      </c>
      <c r="N69" s="197" t="s">
        <v>122</v>
      </c>
    </row>
    <row r="70" spans="1:14" ht="51">
      <c r="A70" s="201" t="s">
        <v>173</v>
      </c>
      <c r="B70" s="202" t="s">
        <v>169</v>
      </c>
      <c r="C70" s="202"/>
      <c r="D70" s="203"/>
      <c r="E70" s="203"/>
      <c r="F70" s="210"/>
      <c r="G70" s="210"/>
      <c r="H70" s="203">
        <v>99.8</v>
      </c>
      <c r="I70" s="203">
        <v>99.8</v>
      </c>
      <c r="J70" s="203">
        <v>0</v>
      </c>
      <c r="K70" s="203">
        <v>99.8</v>
      </c>
      <c r="L70" s="197" t="s">
        <v>13</v>
      </c>
      <c r="M70" s="198">
        <v>45282</v>
      </c>
      <c r="N70" s="197" t="s">
        <v>122</v>
      </c>
    </row>
    <row r="71" spans="1:14" ht="51">
      <c r="A71" s="201" t="s">
        <v>171</v>
      </c>
      <c r="B71" s="202" t="s">
        <v>170</v>
      </c>
      <c r="C71" s="202"/>
      <c r="D71" s="203"/>
      <c r="E71" s="203"/>
      <c r="F71" s="210"/>
      <c r="G71" s="210"/>
      <c r="H71" s="203">
        <v>99.8</v>
      </c>
      <c r="I71" s="203">
        <v>99.8</v>
      </c>
      <c r="J71" s="203">
        <v>0</v>
      </c>
      <c r="K71" s="203">
        <v>99.8</v>
      </c>
      <c r="L71" s="197" t="s">
        <v>13</v>
      </c>
      <c r="M71" s="198">
        <v>45282</v>
      </c>
      <c r="N71" s="197" t="s">
        <v>122</v>
      </c>
    </row>
    <row r="72" spans="1:14" ht="51">
      <c r="A72" s="201" t="s">
        <v>174</v>
      </c>
      <c r="B72" s="202" t="s">
        <v>176</v>
      </c>
      <c r="C72" s="202"/>
      <c r="D72" s="203"/>
      <c r="E72" s="203"/>
      <c r="F72" s="210"/>
      <c r="G72" s="210"/>
      <c r="H72" s="203">
        <v>99.8</v>
      </c>
      <c r="I72" s="203">
        <v>99.8</v>
      </c>
      <c r="J72" s="203">
        <v>0</v>
      </c>
      <c r="K72" s="203">
        <v>99.8</v>
      </c>
      <c r="L72" s="197" t="s">
        <v>13</v>
      </c>
      <c r="M72" s="198">
        <v>45282</v>
      </c>
      <c r="N72" s="197" t="s">
        <v>122</v>
      </c>
    </row>
    <row r="73" spans="1:14" ht="57" customHeight="1">
      <c r="A73" s="201" t="s">
        <v>179</v>
      </c>
      <c r="B73" s="195" t="s">
        <v>180</v>
      </c>
      <c r="C73" s="202"/>
      <c r="D73" s="203"/>
      <c r="E73" s="203"/>
      <c r="F73" s="210"/>
      <c r="G73" s="210"/>
      <c r="H73" s="203"/>
      <c r="I73" s="203"/>
      <c r="J73" s="196">
        <v>99.8</v>
      </c>
      <c r="K73" s="196">
        <v>99.8</v>
      </c>
      <c r="L73" s="197" t="s">
        <v>13</v>
      </c>
      <c r="M73" s="198">
        <v>45282</v>
      </c>
      <c r="N73" s="197" t="s">
        <v>122</v>
      </c>
    </row>
    <row r="74" spans="1:14" ht="56.25" customHeight="1">
      <c r="A74" s="201" t="s">
        <v>181</v>
      </c>
      <c r="B74" s="195" t="s">
        <v>182</v>
      </c>
      <c r="C74" s="202"/>
      <c r="D74" s="203"/>
      <c r="E74" s="203"/>
      <c r="F74" s="210"/>
      <c r="G74" s="210"/>
      <c r="H74" s="203"/>
      <c r="I74" s="203"/>
      <c r="J74" s="196">
        <v>99.8</v>
      </c>
      <c r="K74" s="196">
        <v>99.8</v>
      </c>
      <c r="L74" s="197" t="s">
        <v>13</v>
      </c>
      <c r="M74" s="198">
        <v>45282</v>
      </c>
      <c r="N74" s="197" t="s">
        <v>122</v>
      </c>
    </row>
    <row r="75" spans="1:14" ht="54" customHeight="1">
      <c r="A75" s="201" t="s">
        <v>183</v>
      </c>
      <c r="B75" s="195" t="s">
        <v>184</v>
      </c>
      <c r="C75" s="202"/>
      <c r="D75" s="203"/>
      <c r="E75" s="203"/>
      <c r="F75" s="210"/>
      <c r="G75" s="210"/>
      <c r="H75" s="203"/>
      <c r="I75" s="203"/>
      <c r="J75" s="196">
        <v>99.8</v>
      </c>
      <c r="K75" s="196">
        <v>99.8</v>
      </c>
      <c r="L75" s="197" t="s">
        <v>13</v>
      </c>
      <c r="M75" s="198">
        <v>45282</v>
      </c>
      <c r="N75" s="197" t="s">
        <v>122</v>
      </c>
    </row>
    <row r="76" spans="1:14" ht="54" customHeight="1">
      <c r="A76" s="201" t="s">
        <v>185</v>
      </c>
      <c r="B76" s="195" t="s">
        <v>186</v>
      </c>
      <c r="C76" s="202"/>
      <c r="D76" s="203"/>
      <c r="E76" s="203"/>
      <c r="F76" s="210"/>
      <c r="G76" s="210"/>
      <c r="H76" s="203"/>
      <c r="I76" s="203"/>
      <c r="J76" s="196">
        <v>99.8</v>
      </c>
      <c r="K76" s="196">
        <v>99.8</v>
      </c>
      <c r="L76" s="197" t="s">
        <v>13</v>
      </c>
      <c r="M76" s="198">
        <v>45282</v>
      </c>
      <c r="N76" s="197" t="s">
        <v>122</v>
      </c>
    </row>
    <row r="77" spans="1:14" ht="54" customHeight="1">
      <c r="A77" s="201" t="s">
        <v>187</v>
      </c>
      <c r="B77" s="195" t="s">
        <v>188</v>
      </c>
      <c r="C77" s="202"/>
      <c r="D77" s="203"/>
      <c r="E77" s="203"/>
      <c r="F77" s="210"/>
      <c r="G77" s="210"/>
      <c r="H77" s="203"/>
      <c r="I77" s="203"/>
      <c r="J77" s="196">
        <v>99.8</v>
      </c>
      <c r="K77" s="196">
        <v>99.8</v>
      </c>
      <c r="L77" s="197" t="s">
        <v>13</v>
      </c>
      <c r="M77" s="198">
        <v>45282</v>
      </c>
      <c r="N77" s="197" t="s">
        <v>122</v>
      </c>
    </row>
    <row r="78" spans="1:14" ht="33.75" customHeight="1">
      <c r="A78" s="201" t="s">
        <v>189</v>
      </c>
      <c r="B78" s="195" t="s">
        <v>193</v>
      </c>
      <c r="C78" s="202"/>
      <c r="D78" s="203"/>
      <c r="E78" s="203"/>
      <c r="F78" s="210"/>
      <c r="G78" s="210"/>
      <c r="H78" s="203"/>
      <c r="I78" s="203"/>
      <c r="J78" s="196">
        <v>22403.734</v>
      </c>
      <c r="K78" s="196">
        <v>22403.734</v>
      </c>
      <c r="L78" s="197" t="s">
        <v>13</v>
      </c>
      <c r="M78" s="198">
        <v>45282</v>
      </c>
      <c r="N78" s="197" t="s">
        <v>122</v>
      </c>
    </row>
    <row r="79" spans="1:14" ht="44.25" customHeight="1">
      <c r="A79" s="201" t="s">
        <v>190</v>
      </c>
      <c r="B79" s="195" t="s">
        <v>192</v>
      </c>
      <c r="C79" s="202"/>
      <c r="D79" s="203"/>
      <c r="E79" s="203"/>
      <c r="F79" s="210"/>
      <c r="G79" s="210"/>
      <c r="H79" s="203"/>
      <c r="I79" s="203"/>
      <c r="J79" s="196">
        <v>13645.343999999999</v>
      </c>
      <c r="K79" s="196">
        <v>13645.343999999999</v>
      </c>
      <c r="L79" s="197" t="s">
        <v>13</v>
      </c>
      <c r="M79" s="198">
        <v>45282</v>
      </c>
      <c r="N79" s="197" t="s">
        <v>122</v>
      </c>
    </row>
    <row r="80" spans="1:14" ht="44.25" customHeight="1">
      <c r="A80" s="201" t="s">
        <v>191</v>
      </c>
      <c r="B80" s="195" t="s">
        <v>194</v>
      </c>
      <c r="C80" s="202"/>
      <c r="D80" s="203"/>
      <c r="E80" s="203"/>
      <c r="F80" s="210"/>
      <c r="G80" s="210"/>
      <c r="H80" s="203"/>
      <c r="I80" s="203"/>
      <c r="J80" s="196">
        <v>19119.545999999998</v>
      </c>
      <c r="K80" s="196">
        <v>19119.545999999998</v>
      </c>
      <c r="L80" s="197" t="s">
        <v>13</v>
      </c>
      <c r="M80" s="198">
        <v>45282</v>
      </c>
      <c r="N80" s="197" t="s">
        <v>122</v>
      </c>
    </row>
    <row r="81" spans="1:14">
      <c r="A81" s="181"/>
      <c r="B81" s="199" t="s">
        <v>119</v>
      </c>
      <c r="C81" s="195"/>
      <c r="D81" s="204"/>
      <c r="E81" s="204">
        <f>SUM(E33:E64)</f>
        <v>3193.6000000000013</v>
      </c>
      <c r="F81" s="204"/>
      <c r="G81" s="204">
        <f>SUM(G33:G66)</f>
        <v>41263.850000000006</v>
      </c>
      <c r="H81" s="215"/>
      <c r="I81" s="215">
        <f>SUM(I33:I72)</f>
        <v>49224.968000000015</v>
      </c>
      <c r="J81" s="215"/>
      <c r="K81" s="200">
        <f>SUM(K33:K80)</f>
        <v>104892.59200000003</v>
      </c>
      <c r="L81" s="191"/>
      <c r="M81" s="191"/>
      <c r="N81" s="191"/>
    </row>
    <row r="82" spans="1:14">
      <c r="A82" s="181"/>
      <c r="B82" s="199" t="s">
        <v>62</v>
      </c>
      <c r="C82" s="195"/>
      <c r="D82" s="204">
        <f>SUM(D33:D64)</f>
        <v>3193.6000000000013</v>
      </c>
      <c r="E82" s="204"/>
      <c r="F82" s="204">
        <f>SUM(F33:F66)</f>
        <v>38070.25</v>
      </c>
      <c r="G82" s="204"/>
      <c r="H82" s="215">
        <f>SUM(H33:H72)</f>
        <v>7961.1180000000022</v>
      </c>
      <c r="I82" s="215"/>
      <c r="J82" s="200">
        <f>SUM(J33:J80)</f>
        <v>55667.623999999996</v>
      </c>
      <c r="K82" s="215"/>
      <c r="L82" s="191"/>
      <c r="M82" s="191"/>
      <c r="N82" s="191"/>
    </row>
    <row r="83" spans="1:14">
      <c r="A83" s="179"/>
      <c r="B83" s="187" t="s">
        <v>67</v>
      </c>
      <c r="C83" s="187"/>
      <c r="D83" s="204">
        <v>3193.6</v>
      </c>
      <c r="E83" s="205"/>
      <c r="F83" s="204">
        <v>37989.25</v>
      </c>
      <c r="G83" s="205"/>
      <c r="H83" s="215">
        <v>7261.1180000000004</v>
      </c>
      <c r="I83" s="215"/>
      <c r="J83" s="200">
        <v>55667.624000000003</v>
      </c>
      <c r="K83" s="215"/>
      <c r="L83" s="191"/>
      <c r="M83" s="191"/>
      <c r="N83" s="191"/>
    </row>
    <row r="84" spans="1:14">
      <c r="A84" s="179"/>
      <c r="B84" s="187" t="s">
        <v>55</v>
      </c>
      <c r="C84" s="194">
        <v>11000.7</v>
      </c>
      <c r="D84" s="205"/>
      <c r="E84" s="204">
        <v>14194.3</v>
      </c>
      <c r="F84" s="204"/>
      <c r="G84" s="204">
        <v>52183.55</v>
      </c>
      <c r="H84" s="215"/>
      <c r="I84" s="215">
        <v>59444.667999999998</v>
      </c>
      <c r="J84" s="200"/>
      <c r="K84" s="200">
        <v>115112.292</v>
      </c>
      <c r="L84" s="191"/>
      <c r="M84" s="191"/>
      <c r="N84" s="191"/>
    </row>
    <row r="85" spans="1:14" ht="15.75">
      <c r="A85" s="26"/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</row>
    <row r="86" spans="1:14" ht="15.75">
      <c r="A86" s="26"/>
      <c r="B86" s="131" t="s">
        <v>120</v>
      </c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31" t="s">
        <v>121</v>
      </c>
      <c r="N86" s="151"/>
    </row>
  </sheetData>
  <mergeCells count="10">
    <mergeCell ref="A6:A8"/>
    <mergeCell ref="B6:B8"/>
    <mergeCell ref="L6:L8"/>
    <mergeCell ref="M6:M8"/>
    <mergeCell ref="N6:N8"/>
    <mergeCell ref="B10:N10"/>
    <mergeCell ref="L1:N1"/>
    <mergeCell ref="L2:N2"/>
    <mergeCell ref="B3:N3"/>
    <mergeCell ref="B4:N4"/>
  </mergeCells>
  <phoneticPr fontId="0" type="noConversion"/>
  <pageMargins left="0.7" right="0.7" top="0.75" bottom="0.75" header="0.3" footer="0.3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12.12.2021</vt:lpstr>
      <vt:lpstr>09.02.2022</vt:lpstr>
      <vt:lpstr>12.03.22022</vt:lpstr>
      <vt:lpstr>20.04.2022 виконком</vt:lpstr>
      <vt:lpstr>2023</vt:lpstr>
      <vt:lpstr>10.02.2023</vt:lpstr>
      <vt:lpstr>01.03.2023</vt:lpstr>
      <vt:lpstr>15.03.2023</vt:lpstr>
      <vt:lpstr>24.03.2023</vt:lpstr>
      <vt:lpstr>17.05.2023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2023-05-11T08:47:09Z</cp:lastPrinted>
  <dcterms:created xsi:type="dcterms:W3CDTF">2021-11-10T12:11:01Z</dcterms:created>
  <dcterms:modified xsi:type="dcterms:W3CDTF">2023-05-11T08:47:52Z</dcterms:modified>
</cp:coreProperties>
</file>