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ішення 2023\сесія\2023\09.06\"/>
    </mc:Choice>
  </mc:AlternateContent>
  <bookViews>
    <workbookView xWindow="0" yWindow="0" windowWidth="21510" windowHeight="7575" firstSheet="3" activeTab="3"/>
  </bookViews>
  <sheets>
    <sheet name="22122021" sheetId="1" r:id="rId1"/>
    <sheet name="09022022" sheetId="2" r:id="rId2"/>
    <sheet name="20042022_ВИКОН" sheetId="3" state="hidden" r:id="rId3"/>
    <sheet name="06.09.23" sheetId="12" r:id="rId4"/>
  </sheets>
  <definedNames>
    <definedName name="_xlnm.Print_Area" localSheetId="3">'06.09.23'!$A$1:$L$29</definedName>
  </definedNames>
  <calcPr calcId="162913"/>
</workbook>
</file>

<file path=xl/calcChain.xml><?xml version="1.0" encoding="utf-8"?>
<calcChain xmlns="http://schemas.openxmlformats.org/spreadsheetml/2006/main">
  <c r="I24" i="12" l="1"/>
  <c r="I23" i="12"/>
  <c r="C23" i="12" s="1"/>
  <c r="I21" i="12"/>
  <c r="I19" i="12"/>
  <c r="C19" i="12" s="1"/>
  <c r="I17" i="12"/>
  <c r="I18" i="12"/>
  <c r="H19" i="12"/>
  <c r="H25" i="12"/>
  <c r="G19" i="12"/>
  <c r="I22" i="12"/>
  <c r="G25" i="12"/>
  <c r="F19" i="12"/>
  <c r="F18" i="12"/>
  <c r="C22" i="12"/>
  <c r="I20" i="12"/>
  <c r="C20" i="12" s="1"/>
  <c r="C13" i="12"/>
  <c r="C24" i="12"/>
  <c r="C21" i="12"/>
  <c r="C17" i="12"/>
  <c r="C15" i="12"/>
  <c r="F25" i="12" l="1"/>
  <c r="C18" i="12"/>
  <c r="D25" i="12"/>
  <c r="E25" i="12"/>
  <c r="I25" i="12" s="1"/>
  <c r="J25" i="12"/>
  <c r="H49" i="3"/>
  <c r="I49" i="3" s="1"/>
  <c r="F49" i="3"/>
  <c r="I48" i="3"/>
  <c r="I47" i="3"/>
  <c r="I46" i="3"/>
  <c r="I45" i="3"/>
  <c r="D45" i="3"/>
  <c r="I44" i="3"/>
  <c r="D44" i="3"/>
  <c r="I43" i="3"/>
  <c r="D43" i="3"/>
  <c r="I42" i="3"/>
  <c r="D42" i="3"/>
  <c r="I41" i="3"/>
  <c r="D41" i="3"/>
  <c r="I40" i="3"/>
  <c r="D40" i="3"/>
  <c r="I39" i="3"/>
  <c r="D39" i="3"/>
  <c r="I38" i="3"/>
  <c r="D38" i="3"/>
  <c r="I37" i="3"/>
  <c r="D37" i="3"/>
  <c r="I36" i="3"/>
  <c r="D36" i="3"/>
  <c r="I35" i="3"/>
  <c r="D35" i="3"/>
  <c r="I34" i="3"/>
  <c r="D34" i="3"/>
  <c r="I33" i="3"/>
  <c r="D33" i="3"/>
  <c r="I32" i="3"/>
  <c r="D32" i="3"/>
  <c r="I31" i="3"/>
  <c r="D31" i="3"/>
  <c r="I30" i="3"/>
  <c r="D30" i="3"/>
  <c r="I29" i="3"/>
  <c r="D29" i="3"/>
  <c r="I28" i="3"/>
  <c r="D28" i="3"/>
  <c r="I27" i="3"/>
  <c r="D27" i="3"/>
  <c r="I26" i="3"/>
  <c r="D26" i="3"/>
  <c r="I25" i="3"/>
  <c r="D25" i="3"/>
  <c r="I24" i="3"/>
  <c r="D24" i="3"/>
  <c r="I23" i="3"/>
  <c r="D23" i="3"/>
  <c r="I22" i="3"/>
  <c r="D22" i="3"/>
  <c r="I21" i="3"/>
  <c r="D21" i="3"/>
  <c r="I20" i="3"/>
  <c r="D20" i="3"/>
  <c r="I19" i="3"/>
  <c r="D19" i="3"/>
  <c r="I18" i="3"/>
  <c r="D18" i="3"/>
  <c r="I17" i="3"/>
  <c r="D17" i="3"/>
  <c r="I16" i="3"/>
  <c r="D16" i="3"/>
  <c r="I15" i="3"/>
  <c r="D15" i="3"/>
  <c r="I14" i="3"/>
  <c r="C14" i="3"/>
  <c r="D14" i="3"/>
  <c r="I13" i="3"/>
  <c r="D13" i="3"/>
  <c r="F48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C14" i="2"/>
  <c r="C48" i="2"/>
  <c r="D13" i="2"/>
  <c r="C12" i="2"/>
  <c r="D12" i="2" s="1"/>
  <c r="C46" i="1"/>
  <c r="C48" i="1" s="1"/>
  <c r="C14" i="1"/>
  <c r="C12" i="1" s="1"/>
  <c r="C12" i="3"/>
  <c r="D12" i="3" s="1"/>
  <c r="C49" i="3"/>
  <c r="D14" i="2"/>
  <c r="C25" i="12" l="1"/>
</calcChain>
</file>

<file path=xl/sharedStrings.xml><?xml version="1.0" encoding="utf-8"?>
<sst xmlns="http://schemas.openxmlformats.org/spreadsheetml/2006/main" count="527" uniqueCount="137">
  <si>
    <t>Додаток 3</t>
  </si>
  <si>
    <t>до Програми</t>
  </si>
  <si>
    <t>Задання та заходи місцевої цільової програми</t>
  </si>
  <si>
    <t xml:space="preserve">благоустрою Здолбунівської міської територіальної  громади на 2022 рік </t>
  </si>
  <si>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</si>
  <si>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</si>
  <si>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</si>
  <si>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</si>
  <si>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</si>
  <si>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</si>
  <si>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Обслуговування населених пунктів Здолбунівської міської громади: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</si>
  <si>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інше):</t>
  </si>
  <si>
    <t>Місцевий бюджет</t>
  </si>
  <si>
    <t>КП Здолбунівське</t>
  </si>
  <si>
    <t>1.1</t>
  </si>
  <si>
    <t>Оплата праці працівників та нарахування на заробітну плату</t>
  </si>
  <si>
    <t>1.2</t>
  </si>
  <si>
    <t>Експлуатаційне утримання  населених пунктів Здолбунівської міської громади:</t>
  </si>
  <si>
    <t>1.2.1</t>
  </si>
  <si>
    <t xml:space="preserve">оплата послуг </t>
  </si>
  <si>
    <t>1.2.3</t>
  </si>
  <si>
    <t xml:space="preserve"> придбання спецодягу , взуття та інше</t>
  </si>
  <si>
    <t>1.2.4</t>
  </si>
  <si>
    <t>оплати послуг з реєстрації  транспортного  засобу  та  збору на обов’язкове державне пенсійне страхування</t>
  </si>
  <si>
    <t>1.2.5</t>
  </si>
  <si>
    <t>придбання інформаційних стендів, карт, плакатів та інше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</si>
  <si>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</si>
  <si>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</si>
  <si>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</si>
  <si>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 xml:space="preserve">Послуги з технічного обслуговування автомобілів </t>
  </si>
  <si>
    <t>1.5</t>
  </si>
  <si>
    <t>Придбання паливно - мастильних та інших матеріалів</t>
  </si>
  <si>
    <t>1.6</t>
  </si>
  <si>
    <t>Придбання запчастин до транспортних засобів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</si>
  <si>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</si>
  <si>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</si>
  <si>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</si>
  <si>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</si>
  <si>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</si>
  <si>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</si>
  <si>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</si>
  <si>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 xml:space="preserve">Зріз дерев та обрізка(кронування) дерев по місту 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</si>
  <si>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</si>
  <si>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</si>
  <si>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</si>
  <si>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</si>
  <si>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</si>
  <si>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Придбання метеріалів   для виготовлення контейнерних площадок</t>
  </si>
  <si>
    <t>1.14</t>
  </si>
  <si>
    <t>Придбання прикрас на Новорічну ялинку та  облаштування території біля неї</t>
  </si>
  <si>
    <t>1.15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</si>
  <si>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 в т.ч. придбання матеріалів</t>
  </si>
  <si>
    <t>1.16</t>
  </si>
  <si>
    <t>Послуги з відлову та стерилізації безпритульних тварин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</si>
  <si>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</si>
  <si>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</si>
  <si>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</si>
  <si>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</si>
  <si>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</si>
  <si>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</si>
  <si>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</si>
  <si>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</si>
  <si>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</si>
  <si>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</si>
  <si>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</si>
  <si>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</si>
  <si>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</si>
  <si>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</si>
  <si>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</si>
  <si>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</si>
  <si>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</si>
  <si>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</si>
  <si>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</si>
  <si>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</si>
  <si>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Оплати послуг із надання первинної та невідкладної медичної допомоги працівниками КНП «Здолбунівський РЦПМД», які здійснювали чергування на пляжах водних об’єктів в м. Здолбунів</t>
  </si>
  <si>
    <t>1.27</t>
  </si>
  <si>
    <t>Придбання секцій огорожі на майданчики</t>
  </si>
  <si>
    <t>1.28</t>
  </si>
  <si>
    <t>Виготовлення схеми санітарного очищення населених пунктів Здолбунівської міської територіальної громади</t>
  </si>
  <si>
    <t>Міська рада</t>
  </si>
  <si>
    <t>Всього по розділу 1</t>
  </si>
  <si>
    <t>Зміни</t>
  </si>
  <si>
    <t>Всього по програмі:</t>
  </si>
  <si>
    <t>Секретар міської ради                                                    Валентина КАПІТУЛА</t>
  </si>
  <si>
    <r>
      <rPr>
        <sz val="12"/>
        <color indexed="8"/>
        <rFont val="Times New Roman"/>
        <family val="1"/>
        <charset val="204"/>
      </rPr>
      <t>Додаток 1                                до рішення Здолбунівської міської ради від 09.02.2022 №1055</t>
    </r>
    <r>
      <rPr>
        <sz val="12"/>
        <color indexed="8"/>
        <rFont val="Times New Roman"/>
        <family val="1"/>
        <charset val="204"/>
      </rPr>
      <t xml:space="preserve"> 12.03.2022 №1158</t>
    </r>
  </si>
  <si>
    <t>Додаток 3                         до Програми</t>
  </si>
  <si>
    <t>Всього</t>
  </si>
  <si>
    <t>22.12..2022</t>
  </si>
  <si>
    <t>Придбання метеріалів   для виготовлення контейнерних площадок, послуги з виготовлення каркасів майданчиків для збору сміття</t>
  </si>
  <si>
    <t>1.29</t>
  </si>
  <si>
    <t>1.30</t>
  </si>
  <si>
    <t>Експлуатаційне утримання населених пунктів Здолбунівської міської громади, в т.ч. оплата послуг (крім комунальних),  придбання матеріалів, забезпечення заходів з охорони праці</t>
  </si>
  <si>
    <t>1.31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</si>
  <si>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</si>
  <si>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 xml:space="preserve"> Секретар міської ради                                                                                                                                     Валентина КАПІТУЛА</t>
  </si>
  <si>
    <t>1.32</t>
  </si>
  <si>
    <t>Послуги з перевірки пожежних гідрантів на території Здолбунівської територіальної громади</t>
  </si>
  <si>
    <t xml:space="preserve">Заступник міського голови                                                                                                                               </t>
  </si>
  <si>
    <t>з питань діяльності виконавчих органів ради                                                                                                                          Юрій СОСЮК</t>
  </si>
  <si>
    <r>
      <t>Додаток 1                                до рішення Здолбунівської міської ради від 09.02.2022 №1055</t>
    </r>
    <r>
      <rPr>
        <sz val="11"/>
        <color indexed="8"/>
        <rFont val="Times New Roman"/>
        <family val="1"/>
        <charset val="204"/>
      </rPr>
      <t xml:space="preserve"> 12.03.2022 №1158</t>
    </r>
  </si>
  <si>
    <t xml:space="preserve">                                                                                                    Додаток 3                                               до Програми</t>
  </si>
  <si>
    <t>До рішення виконавчого комітету Здолбунівської міської ради від 20.04.2022 № ПРОЄКТ</t>
  </si>
  <si>
    <t xml:space="preserve"> Додаток 3                                               до Програми</t>
  </si>
  <si>
    <t>3</t>
  </si>
  <si>
    <t>4</t>
  </si>
  <si>
    <t>2</t>
  </si>
  <si>
    <t xml:space="preserve">Матеріально-технічне забезпечення військових частин та підрозділів територіальної оборони </t>
  </si>
  <si>
    <t>Сприяння у матеріально-технічному забезпеченні четвертого відділу Рівненського районного ТРЦК та СП (шляхом надання субвенції)</t>
  </si>
  <si>
    <t>Військово-патріотичне виховання молоді</t>
  </si>
  <si>
    <t>Матеріально-технічне забезпечення та підготовка добровольчих формувань територіальної громади</t>
  </si>
  <si>
    <t>Сприяння у матеріально-технічному забезпеченні для проведення заходів з підготовки добровольчих формувань Здолбунівської міської територіальної громади до виконання завдань за призначенням</t>
  </si>
  <si>
    <t>Придбання паливо-мастильних матеріалів для перевезення особового складу добровольчих формувань Здолбунівської міської територіальної громади до місць проведення занять а також організації патрулювання на території громади</t>
  </si>
  <si>
    <t>Всього за програмою</t>
  </si>
  <si>
    <t>2022 рік</t>
  </si>
  <si>
    <t>Придбання БПЛА</t>
  </si>
  <si>
    <t>2023 рік</t>
  </si>
  <si>
    <t>2024 рік</t>
  </si>
  <si>
    <t>Сприяння у матеріально-технічному забезпеченні для проведення заходів з підготовки добровольчих формувань Здолбунівської міської територіальної громади до виконання завдань за призначенням, а саме:</t>
  </si>
  <si>
    <t>Забезпечення в засобах масової інформації та Інтернет ресурсах інформаційних та методичних матеріалів, спрямованих на: формування ціннісних орієнтирів і громадської свідомості; збільшення чисельності молоді, яка пишається своїм українським походженням, громадянством, а такожтієї, що готова до виконання обов’язку із захисту незалежності та територіальної цілісності України</t>
  </si>
  <si>
    <t>Завдання та заходи до місцевої цільової програми</t>
  </si>
  <si>
    <t xml:space="preserve">"Здолбунівський спротив" на 2022 - 2024 роки </t>
  </si>
  <si>
    <t xml:space="preserve">Секретар міської ради  </t>
  </si>
  <si>
    <t>придбання шоломів, засобів зв'язку</t>
  </si>
  <si>
    <t>"Додаток 3                                               до Програми</t>
  </si>
  <si>
    <t>17.01.2023</t>
  </si>
  <si>
    <t>2023-2024 роки</t>
  </si>
  <si>
    <t>2022-2024 роки</t>
  </si>
  <si>
    <t>придбання бронежилетів</t>
  </si>
  <si>
    <t>придбання резервного джерела електропостачання (генераторів, блоків безперебійного живлення)</t>
  </si>
  <si>
    <t>5</t>
  </si>
  <si>
    <t xml:space="preserve">Додаток </t>
  </si>
  <si>
    <t>до рішення Здолбунівської міської ради</t>
  </si>
  <si>
    <t>Валентина КАПІТУЛА "</t>
  </si>
  <si>
    <t>09.08.2023</t>
  </si>
  <si>
    <t>06.09.2023</t>
  </si>
  <si>
    <t>придбання зимової форми, придбання форми</t>
  </si>
  <si>
    <t xml:space="preserve"> від 06 вересня 2023 року №1799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</si>
</sst>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dd\.mm\.yyyy"/>
    <numFmt numFmtId="167" formatCode="d\.m\.yyyy"/>
  </numFmts>
  <fonts count="48">
    <font>
      <sz val="10"/>
      <color rgb="FF000000"/>
      <name val="Calibri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Arimo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color indexed="8"/>
      <name val="Arimo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u/>
      <sz val="10"/>
      <color indexed="8"/>
      <name val="Times New Roman"/>
      <family val="1"/>
      <charset val="204"/>
    </font>
    <font>
      <b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5" fillId="0" borderId="5" xfId="0" applyFont="1" applyBorder="1" applyAlignment="1">
      <alignment horizontal="left" vertical="top" wrapText="1"/>
    </xf>
    <xf numFmtId="165" fontId="6" fillId="0" borderId="5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164" fontId="5" fillId="0" borderId="5" xfId="0" applyNumberFormat="1" applyFont="1" applyBorder="1"/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65" fontId="2" fillId="0" borderId="5" xfId="0" applyNumberFormat="1" applyFont="1" applyBorder="1"/>
    <xf numFmtId="16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5" xfId="0" applyNumberFormat="1" applyFont="1" applyBorder="1"/>
    <xf numFmtId="165" fontId="2" fillId="0" borderId="7" xfId="0" applyNumberFormat="1" applyFont="1" applyBorder="1"/>
    <xf numFmtId="0" fontId="2" fillId="0" borderId="5" xfId="0" applyFont="1" applyBorder="1"/>
    <xf numFmtId="49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/>
    <xf numFmtId="164" fontId="2" fillId="2" borderId="5" xfId="0" applyNumberFormat="1" applyFont="1" applyFill="1" applyBorder="1"/>
    <xf numFmtId="164" fontId="2" fillId="2" borderId="7" xfId="0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/>
    <xf numFmtId="165" fontId="2" fillId="2" borderId="7" xfId="0" applyNumberFormat="1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165" fontId="5" fillId="0" borderId="5" xfId="0" applyNumberFormat="1" applyFont="1" applyBorder="1" applyAlignment="1">
      <alignment horizontal="right" wrapText="1"/>
    </xf>
    <xf numFmtId="165" fontId="10" fillId="0" borderId="7" xfId="0" applyNumberFormat="1" applyFont="1" applyBorder="1" applyAlignment="1">
      <alignment horizontal="right" wrapText="1"/>
    </xf>
    <xf numFmtId="165" fontId="11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165" fontId="12" fillId="0" borderId="7" xfId="0" applyNumberFormat="1" applyFont="1" applyBorder="1" applyAlignment="1">
      <alignment horizontal="right" wrapText="1"/>
    </xf>
    <xf numFmtId="165" fontId="12" fillId="0" borderId="7" xfId="0" applyNumberFormat="1" applyFont="1" applyBorder="1"/>
    <xf numFmtId="0" fontId="3" fillId="0" borderId="5" xfId="0" applyFont="1" applyBorder="1" applyAlignment="1">
      <alignment horizontal="center" vertical="center"/>
    </xf>
    <xf numFmtId="165" fontId="10" fillId="0" borderId="7" xfId="0" applyNumberFormat="1" applyFont="1" applyBorder="1"/>
    <xf numFmtId="165" fontId="13" fillId="0" borderId="7" xfId="0" applyNumberFormat="1" applyFont="1" applyBorder="1"/>
    <xf numFmtId="166" fontId="3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165" fontId="14" fillId="0" borderId="5" xfId="0" applyNumberFormat="1" applyFont="1" applyBorder="1"/>
    <xf numFmtId="164" fontId="12" fillId="0" borderId="7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vertical="center"/>
    </xf>
    <xf numFmtId="167" fontId="3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49" fontId="10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/>
    <xf numFmtId="165" fontId="10" fillId="0" borderId="5" xfId="0" applyNumberFormat="1" applyFont="1" applyBorder="1"/>
    <xf numFmtId="167" fontId="12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wrapText="1"/>
    </xf>
    <xf numFmtId="167" fontId="10" fillId="0" borderId="5" xfId="0" applyNumberFormat="1" applyFont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wrapText="1"/>
    </xf>
    <xf numFmtId="165" fontId="10" fillId="3" borderId="5" xfId="0" applyNumberFormat="1" applyFont="1" applyFill="1" applyBorder="1" applyAlignment="1">
      <alignment horizontal="right" wrapText="1"/>
    </xf>
    <xf numFmtId="165" fontId="16" fillId="3" borderId="5" xfId="0" applyNumberFormat="1" applyFont="1" applyFill="1" applyBorder="1" applyAlignment="1">
      <alignment horizontal="right" wrapText="1"/>
    </xf>
    <xf numFmtId="164" fontId="10" fillId="3" borderId="5" xfId="0" applyNumberFormat="1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wrapText="1"/>
    </xf>
    <xf numFmtId="165" fontId="10" fillId="0" borderId="7" xfId="0" applyNumberFormat="1" applyFont="1" applyBorder="1" applyAlignment="1">
      <alignment horizontal="center" wrapText="1"/>
    </xf>
    <xf numFmtId="165" fontId="18" fillId="0" borderId="7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 wrapText="1"/>
    </xf>
    <xf numFmtId="165" fontId="12" fillId="0" borderId="7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9" fillId="0" borderId="7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 wrapText="1"/>
    </xf>
    <xf numFmtId="165" fontId="20" fillId="3" borderId="5" xfId="0" applyNumberFormat="1" applyFont="1" applyFill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21" fillId="0" borderId="7" xfId="0" applyNumberFormat="1" applyFont="1" applyBorder="1" applyAlignment="1">
      <alignment horizontal="center" wrapText="1"/>
    </xf>
    <xf numFmtId="165" fontId="21" fillId="0" borderId="7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/>
    <xf numFmtId="165" fontId="22" fillId="0" borderId="7" xfId="0" applyNumberFormat="1" applyFont="1" applyBorder="1" applyAlignment="1">
      <alignment horizontal="center" wrapText="1"/>
    </xf>
    <xf numFmtId="165" fontId="24" fillId="0" borderId="7" xfId="0" applyNumberFormat="1" applyFont="1" applyBorder="1" applyAlignment="1">
      <alignment horizontal="center" wrapText="1"/>
    </xf>
    <xf numFmtId="49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wrapText="1"/>
    </xf>
    <xf numFmtId="165" fontId="25" fillId="0" borderId="5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 vertical="center"/>
    </xf>
    <xf numFmtId="165" fontId="22" fillId="3" borderId="5" xfId="0" applyNumberFormat="1" applyFont="1" applyFill="1" applyBorder="1" applyAlignment="1">
      <alignment horizontal="center"/>
    </xf>
    <xf numFmtId="164" fontId="26" fillId="0" borderId="0" xfId="0" applyNumberFormat="1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wrapText="1"/>
    </xf>
    <xf numFmtId="0" fontId="28" fillId="0" borderId="11" xfId="0" applyFont="1" applyBorder="1" applyAlignment="1">
      <alignment horizontal="center" vertical="top" wrapText="1"/>
    </xf>
    <xf numFmtId="1" fontId="28" fillId="0" borderId="11" xfId="0" applyNumberFormat="1" applyFont="1" applyBorder="1" applyAlignment="1">
      <alignment horizontal="center" vertical="top" wrapText="1"/>
    </xf>
    <xf numFmtId="16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top" wrapText="1"/>
    </xf>
    <xf numFmtId="49" fontId="28" fillId="0" borderId="12" xfId="0" applyNumberFormat="1" applyFont="1" applyBorder="1" applyAlignment="1">
      <alignment horizontal="center" vertical="center"/>
    </xf>
    <xf numFmtId="0" fontId="35" fillId="0" borderId="0" xfId="0" applyFont="1"/>
    <xf numFmtId="164" fontId="26" fillId="0" borderId="0" xfId="0" applyNumberFormat="1" applyFont="1" applyAlignment="1">
      <alignment vertical="top" wrapText="1"/>
    </xf>
    <xf numFmtId="165" fontId="28" fillId="0" borderId="13" xfId="0" applyNumberFormat="1" applyFont="1" applyBorder="1" applyAlignment="1">
      <alignment horizontal="center" wrapText="1"/>
    </xf>
    <xf numFmtId="0" fontId="36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164" fontId="33" fillId="0" borderId="11" xfId="0" applyNumberFormat="1" applyFont="1" applyBorder="1" applyAlignment="1">
      <alignment horizontal="center" vertical="center" wrapText="1"/>
    </xf>
    <xf numFmtId="167" fontId="33" fillId="0" borderId="13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justify" wrapText="1"/>
    </xf>
    <xf numFmtId="49" fontId="28" fillId="0" borderId="0" xfId="0" applyNumberFormat="1" applyFont="1" applyAlignment="1">
      <alignment horizontal="center" vertical="center"/>
    </xf>
    <xf numFmtId="165" fontId="37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 vertical="top" wrapText="1"/>
    </xf>
    <xf numFmtId="164" fontId="38" fillId="0" borderId="0" xfId="0" applyNumberFormat="1" applyFont="1"/>
    <xf numFmtId="0" fontId="38" fillId="0" borderId="0" xfId="0" applyFont="1"/>
    <xf numFmtId="14" fontId="33" fillId="0" borderId="13" xfId="0" applyNumberFormat="1" applyFont="1" applyBorder="1" applyAlignment="1">
      <alignment horizontal="center" vertical="center" wrapText="1"/>
    </xf>
    <xf numFmtId="167" fontId="28" fillId="0" borderId="13" xfId="0" applyNumberFormat="1" applyFont="1" applyBorder="1" applyAlignment="1">
      <alignment horizontal="center" vertical="center" wrapText="1"/>
    </xf>
    <xf numFmtId="0" fontId="41" fillId="0" borderId="0" xfId="0" applyFont="1"/>
    <xf numFmtId="165" fontId="2" fillId="0" borderId="0" xfId="0" applyNumberFormat="1" applyFont="1" applyAlignment="1">
      <alignment horizontal="center"/>
    </xf>
    <xf numFmtId="0" fontId="42" fillId="0" borderId="0" xfId="0" applyFont="1"/>
    <xf numFmtId="165" fontId="24" fillId="0" borderId="14" xfId="0" applyNumberFormat="1" applyFont="1" applyBorder="1" applyAlignment="1">
      <alignment horizontal="center" wrapText="1"/>
    </xf>
    <xf numFmtId="165" fontId="8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wrapText="1"/>
    </xf>
    <xf numFmtId="165" fontId="44" fillId="0" borderId="11" xfId="0" applyNumberFormat="1" applyFont="1" applyBorder="1" applyAlignment="1">
      <alignment horizontal="center" wrapText="1"/>
    </xf>
    <xf numFmtId="165" fontId="45" fillId="0" borderId="11" xfId="0" applyNumberFormat="1" applyFont="1" applyBorder="1" applyAlignment="1">
      <alignment horizontal="center" wrapText="1"/>
    </xf>
    <xf numFmtId="165" fontId="46" fillId="0" borderId="11" xfId="0" applyNumberFormat="1" applyFont="1" applyBorder="1" applyAlignment="1">
      <alignment horizontal="center"/>
    </xf>
    <xf numFmtId="165" fontId="45" fillId="0" borderId="11" xfId="0" applyNumberFormat="1" applyFont="1" applyBorder="1" applyAlignment="1">
      <alignment horizontal="center"/>
    </xf>
    <xf numFmtId="165" fontId="33" fillId="0" borderId="11" xfId="0" applyNumberFormat="1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 wrapText="1"/>
    </xf>
    <xf numFmtId="165" fontId="31" fillId="3" borderId="11" xfId="0" applyNumberFormat="1" applyFont="1" applyFill="1" applyBorder="1" applyAlignment="1">
      <alignment horizontal="center" vertical="center"/>
    </xf>
    <xf numFmtId="165" fontId="30" fillId="0" borderId="11" xfId="0" applyNumberFormat="1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5" fontId="30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20" xfId="0" applyFont="1" applyBorder="1"/>
    <xf numFmtId="0" fontId="3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vertical="top"/>
    </xf>
    <xf numFmtId="0" fontId="26" fillId="3" borderId="0" xfId="0" applyFont="1" applyFill="1" applyAlignment="1">
      <alignment wrapText="1"/>
    </xf>
    <xf numFmtId="0" fontId="26" fillId="0" borderId="0" xfId="0" applyFont="1"/>
    <xf numFmtId="164" fontId="26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top" wrapText="1"/>
    </xf>
    <xf numFmtId="0" fontId="39" fillId="0" borderId="0" xfId="0" applyFont="1" applyAlignment="1">
      <alignment horizontal="center"/>
    </xf>
    <xf numFmtId="164" fontId="26" fillId="0" borderId="0" xfId="0" applyNumberFormat="1" applyFont="1" applyAlignment="1">
      <alignment horizontal="center" vertical="top" wrapText="1"/>
    </xf>
    <xf numFmtId="0" fontId="28" fillId="0" borderId="23" xfId="0" applyFont="1" applyBorder="1" applyAlignment="1">
      <alignment horizontal="center" vertical="center" wrapText="1"/>
    </xf>
    <xf numFmtId="0" fontId="29" fillId="0" borderId="12" xfId="0" applyFont="1" applyBorder="1"/>
    <xf numFmtId="0" fontId="28" fillId="0" borderId="21" xfId="0" applyFont="1" applyBorder="1" applyAlignment="1">
      <alignment horizontal="center" vertical="center" wrapText="1"/>
    </xf>
    <xf numFmtId="0" fontId="29" fillId="0" borderId="11" xfId="0" applyFont="1" applyBorder="1"/>
    <xf numFmtId="164" fontId="28" fillId="0" borderId="21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47" fillId="0" borderId="11" xfId="0" applyFont="1" applyBorder="1"/>
    <xf numFmtId="0" fontId="28" fillId="0" borderId="22" xfId="0" applyFont="1" applyBorder="1" applyAlignment="1">
      <alignment horizontal="center" vertical="center" wrapText="1"/>
    </xf>
    <xf numFmtId="0" fontId="29" fillId="0" borderId="13" xfId="0" applyFont="1" applyBorder="1"/>
    <xf numFmtId="49" fontId="28" fillId="0" borderId="25" xfId="0" applyNumberFormat="1" applyFont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49" fontId="37" fillId="0" borderId="2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horizontal="center" wrapText="1"/>
    </xf>
    <xf numFmtId="0" fontId="40" fillId="0" borderId="11" xfId="0" applyFont="1" applyBorder="1" applyAlignment="1">
      <alignment horizontal="center" wrapText="1"/>
    </xf>
    <xf numFmtId="0" fontId="40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2" workbookViewId="0"/>
  </sheetViews>
  <sheetFormatPr defaultColWidth="14.42578125" defaultRowHeight="15" customHeight="1"/>
  <cols>
    <col min="1" max="1" width="9.140625" customWidth="1"/>
    <col min="2" max="2" width="54" customWidth="1"/>
    <col min="3" max="3" width="20.5703125" customWidth="1"/>
    <col min="4" max="4" width="16.7109375" customWidth="1"/>
    <col min="5" max="5" width="11.5703125" customWidth="1"/>
    <col min="6" max="6" width="25.42578125" customWidth="1"/>
    <col min="7" max="7" width="12.85546875" customWidth="1"/>
    <col min="8" max="26" width="8" customWidth="1"/>
  </cols>
  <sheetData>
    <row r="1" spans="1:26" ht="18.75" customHeight="1">
      <c r="A1" s="1"/>
      <c r="B1" s="2"/>
      <c r="C1" s="3"/>
      <c r="D1" s="3"/>
      <c r="E1" s="4" t="s">
        <v>0</v>
      </c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/>
      <c r="B2" s="2"/>
      <c r="C2" s="3"/>
      <c r="D2" s="3"/>
      <c r="E2" s="196" t="s">
        <v>1</v>
      </c>
      <c r="F2" s="19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"/>
      <c r="B3" s="2"/>
      <c r="C3" s="3"/>
      <c r="D3" s="3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"/>
      <c r="B4" s="198" t="s">
        <v>2</v>
      </c>
      <c r="C4" s="197"/>
      <c r="D4" s="197"/>
      <c r="E4" s="197"/>
      <c r="F4" s="19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"/>
      <c r="B5" s="198" t="s">
        <v>3</v>
      </c>
      <c r="C5" s="197"/>
      <c r="D5" s="197"/>
      <c r="E5" s="197"/>
      <c r="F5" s="19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7"/>
      <c r="B6" s="8"/>
      <c r="C6" s="9"/>
      <c r="D6" s="9"/>
      <c r="E6" s="8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" customHeight="1">
      <c r="A7" s="205" t="s">
        <v>4</v>
      </c>
      <c r="B7" s="199" t="s">
        <v>5</v>
      </c>
      <c r="C7" s="208" t="s">
        <v>6</v>
      </c>
      <c r="D7" s="209" t="s">
        <v>7</v>
      </c>
      <c r="E7" s="199" t="s">
        <v>8</v>
      </c>
      <c r="F7" s="202" t="s">
        <v>9</v>
      </c>
      <c r="G7" s="2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0.75" hidden="1" customHeight="1">
      <c r="A8" s="206"/>
      <c r="B8" s="200"/>
      <c r="C8" s="200"/>
      <c r="D8" s="210"/>
      <c r="E8" s="200"/>
      <c r="F8" s="203"/>
      <c r="G8" s="19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207"/>
      <c r="B9" s="201"/>
      <c r="C9" s="201"/>
      <c r="D9" s="211"/>
      <c r="E9" s="201"/>
      <c r="F9" s="204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.75" customHeight="1">
      <c r="A10" s="13">
        <v>1</v>
      </c>
      <c r="B10" s="14">
        <v>2</v>
      </c>
      <c r="C10" s="15">
        <v>3</v>
      </c>
      <c r="D10" s="16"/>
      <c r="E10" s="17">
        <v>4</v>
      </c>
      <c r="F10" s="18">
        <v>5</v>
      </c>
      <c r="G10" s="1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0.5" customHeight="1">
      <c r="A11" s="20"/>
      <c r="B11" s="21" t="s">
        <v>10</v>
      </c>
      <c r="C11" s="22"/>
      <c r="D11" s="23"/>
      <c r="E11" s="24"/>
      <c r="F11" s="25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8.75" customHeight="1">
      <c r="A12" s="20">
        <v>1</v>
      </c>
      <c r="B12" s="28" t="s">
        <v>11</v>
      </c>
      <c r="C12" s="29">
        <f>C13+C14</f>
        <v>17773.052</v>
      </c>
      <c r="D12" s="30" t="s">
        <v>12</v>
      </c>
      <c r="E12" s="31"/>
      <c r="F12" s="32" t="s">
        <v>13</v>
      </c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7.5" customHeight="1">
      <c r="A13" s="33" t="s">
        <v>14</v>
      </c>
      <c r="B13" s="34" t="s">
        <v>15</v>
      </c>
      <c r="C13" s="35">
        <v>12200</v>
      </c>
      <c r="D13" s="30" t="s">
        <v>12</v>
      </c>
      <c r="E13" s="31"/>
      <c r="F13" s="32" t="s">
        <v>13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4.5" customHeight="1">
      <c r="A14" s="36" t="s">
        <v>16</v>
      </c>
      <c r="B14" s="37" t="s">
        <v>17</v>
      </c>
      <c r="C14" s="38">
        <f>C15+C16+C17+C18+C19+C20+C21+C22+C23+C24+C25+C26+C27+C28+C29+C30+C31+C32+C33+C34+C35+C36+C37+C38+C39+C40+C41+C42+C43+C44+C45</f>
        <v>5573.0519999999997</v>
      </c>
      <c r="D14" s="39"/>
      <c r="E14" s="40"/>
      <c r="F14" s="32" t="s">
        <v>13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1.75" customHeight="1">
      <c r="A15" s="41" t="s">
        <v>18</v>
      </c>
      <c r="B15" s="34" t="s">
        <v>19</v>
      </c>
      <c r="C15" s="35">
        <v>10</v>
      </c>
      <c r="D15" s="30" t="s">
        <v>12</v>
      </c>
      <c r="E15" s="31"/>
      <c r="F15" s="32" t="s">
        <v>13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1" t="s">
        <v>20</v>
      </c>
      <c r="B16" s="34" t="s">
        <v>21</v>
      </c>
      <c r="C16" s="35">
        <v>98.2</v>
      </c>
      <c r="D16" s="30" t="s">
        <v>12</v>
      </c>
      <c r="E16" s="31"/>
      <c r="F16" s="32" t="s">
        <v>13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41" t="s">
        <v>22</v>
      </c>
      <c r="B17" s="34" t="s">
        <v>23</v>
      </c>
      <c r="C17" s="35">
        <v>10</v>
      </c>
      <c r="D17" s="30" t="s">
        <v>12</v>
      </c>
      <c r="E17" s="31"/>
      <c r="F17" s="32" t="s">
        <v>13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1" t="s">
        <v>24</v>
      </c>
      <c r="B18" s="34" t="s">
        <v>25</v>
      </c>
      <c r="C18" s="35">
        <v>47</v>
      </c>
      <c r="D18" s="30" t="s">
        <v>12</v>
      </c>
      <c r="E18" s="31"/>
      <c r="F18" s="32" t="s">
        <v>13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>
      <c r="A19" s="41" t="s">
        <v>26</v>
      </c>
      <c r="B19" s="34" t="s">
        <v>27</v>
      </c>
      <c r="C19" s="35">
        <v>1600</v>
      </c>
      <c r="D19" s="30" t="s">
        <v>12</v>
      </c>
      <c r="E19" s="31"/>
      <c r="F19" s="32" t="s">
        <v>13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1" t="s">
        <v>28</v>
      </c>
      <c r="B20" s="34" t="s">
        <v>29</v>
      </c>
      <c r="C20" s="35">
        <v>80</v>
      </c>
      <c r="D20" s="30" t="s">
        <v>12</v>
      </c>
      <c r="E20" s="31"/>
      <c r="F20" s="32" t="s">
        <v>13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6.25" customHeight="1">
      <c r="A21" s="41" t="s">
        <v>30</v>
      </c>
      <c r="B21" s="34" t="s">
        <v>31</v>
      </c>
      <c r="C21" s="35">
        <v>770</v>
      </c>
      <c r="D21" s="30" t="s">
        <v>12</v>
      </c>
      <c r="E21" s="31"/>
      <c r="F21" s="32" t="s">
        <v>13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>
      <c r="A22" s="41" t="s">
        <v>32</v>
      </c>
      <c r="B22" s="34" t="s">
        <v>33</v>
      </c>
      <c r="C22" s="35">
        <v>120</v>
      </c>
      <c r="D22" s="30" t="s">
        <v>12</v>
      </c>
      <c r="E22" s="31"/>
      <c r="F22" s="32" t="s">
        <v>13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2.5" customHeight="1">
      <c r="A23" s="41" t="s">
        <v>34</v>
      </c>
      <c r="B23" s="34" t="s">
        <v>35</v>
      </c>
      <c r="C23" s="35">
        <v>700</v>
      </c>
      <c r="D23" s="30" t="s">
        <v>12</v>
      </c>
      <c r="E23" s="31"/>
      <c r="F23" s="32" t="s">
        <v>13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8.25" customHeight="1">
      <c r="A24" s="41" t="s">
        <v>36</v>
      </c>
      <c r="B24" s="34" t="s">
        <v>37</v>
      </c>
      <c r="C24" s="35">
        <v>80</v>
      </c>
      <c r="D24" s="30" t="s">
        <v>12</v>
      </c>
      <c r="E24" s="31"/>
      <c r="F24" s="32" t="s">
        <v>13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" customHeight="1">
      <c r="A25" s="41" t="s">
        <v>38</v>
      </c>
      <c r="B25" s="34" t="s">
        <v>39</v>
      </c>
      <c r="C25" s="35">
        <v>41</v>
      </c>
      <c r="D25" s="30" t="s">
        <v>12</v>
      </c>
      <c r="E25" s="31"/>
      <c r="F25" s="32" t="s">
        <v>13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>
      <c r="A26" s="41" t="s">
        <v>40</v>
      </c>
      <c r="B26" s="34" t="s">
        <v>41</v>
      </c>
      <c r="C26" s="35">
        <v>49</v>
      </c>
      <c r="D26" s="30" t="s">
        <v>12</v>
      </c>
      <c r="E26" s="31"/>
      <c r="F26" s="32" t="s">
        <v>13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41" t="s">
        <v>42</v>
      </c>
      <c r="B27" s="34" t="s">
        <v>43</v>
      </c>
      <c r="C27" s="35">
        <v>49.5</v>
      </c>
      <c r="D27" s="30" t="s">
        <v>12</v>
      </c>
      <c r="E27" s="31"/>
      <c r="F27" s="32" t="s">
        <v>13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41" t="s">
        <v>44</v>
      </c>
      <c r="B28" s="34" t="s">
        <v>45</v>
      </c>
      <c r="C28" s="35">
        <v>49.5</v>
      </c>
      <c r="D28" s="30" t="s">
        <v>12</v>
      </c>
      <c r="E28" s="31"/>
      <c r="F28" s="32" t="s">
        <v>13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9.75" customHeight="1">
      <c r="A29" s="41" t="s">
        <v>46</v>
      </c>
      <c r="B29" s="34" t="s">
        <v>47</v>
      </c>
      <c r="C29" s="35">
        <v>400</v>
      </c>
      <c r="D29" s="30" t="s">
        <v>12</v>
      </c>
      <c r="E29" s="31"/>
      <c r="F29" s="32" t="s">
        <v>13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5.25" customHeight="1">
      <c r="A30" s="41" t="s">
        <v>48</v>
      </c>
      <c r="B30" s="34" t="s">
        <v>49</v>
      </c>
      <c r="C30" s="35">
        <v>40</v>
      </c>
      <c r="D30" s="30" t="s">
        <v>12</v>
      </c>
      <c r="E30" s="31"/>
      <c r="F30" s="32" t="s">
        <v>13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6.5" customHeight="1">
      <c r="A31" s="41" t="s">
        <v>50</v>
      </c>
      <c r="B31" s="34" t="s">
        <v>51</v>
      </c>
      <c r="C31" s="35">
        <v>300</v>
      </c>
      <c r="D31" s="30" t="s">
        <v>12</v>
      </c>
      <c r="E31" s="31"/>
      <c r="F31" s="32" t="s">
        <v>13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41" t="s">
        <v>52</v>
      </c>
      <c r="B32" s="34" t="s">
        <v>53</v>
      </c>
      <c r="C32" s="35">
        <v>120</v>
      </c>
      <c r="D32" s="30" t="s">
        <v>12</v>
      </c>
      <c r="E32" s="31"/>
      <c r="F32" s="32" t="s">
        <v>13</v>
      </c>
      <c r="G32" s="4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.75" customHeight="1">
      <c r="A33" s="41" t="s">
        <v>54</v>
      </c>
      <c r="B33" s="34" t="s">
        <v>55</v>
      </c>
      <c r="C33" s="35">
        <v>100</v>
      </c>
      <c r="D33" s="30" t="s">
        <v>12</v>
      </c>
      <c r="E33" s="31"/>
      <c r="F33" s="32" t="s">
        <v>13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>
      <c r="A34" s="41" t="s">
        <v>56</v>
      </c>
      <c r="B34" s="34" t="s">
        <v>57</v>
      </c>
      <c r="C34" s="35">
        <v>150</v>
      </c>
      <c r="D34" s="30" t="s">
        <v>12</v>
      </c>
      <c r="E34" s="43"/>
      <c r="F34" s="32" t="s">
        <v>13</v>
      </c>
      <c r="G34" s="4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1" t="s">
        <v>58</v>
      </c>
      <c r="B35" s="34" t="s">
        <v>59</v>
      </c>
      <c r="C35" s="35">
        <v>70</v>
      </c>
      <c r="D35" s="30" t="s">
        <v>12</v>
      </c>
      <c r="E35" s="43"/>
      <c r="F35" s="32" t="s">
        <v>13</v>
      </c>
      <c r="G35" s="4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41" t="s">
        <v>60</v>
      </c>
      <c r="B36" s="34" t="s">
        <v>61</v>
      </c>
      <c r="C36" s="35">
        <v>20</v>
      </c>
      <c r="D36" s="30" t="s">
        <v>12</v>
      </c>
      <c r="E36" s="43"/>
      <c r="F36" s="32" t="s">
        <v>13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9.25" customHeight="1">
      <c r="A37" s="41" t="s">
        <v>62</v>
      </c>
      <c r="B37" s="34" t="s">
        <v>63</v>
      </c>
      <c r="C37" s="35">
        <v>30</v>
      </c>
      <c r="D37" s="30" t="s">
        <v>12</v>
      </c>
      <c r="E37" s="43"/>
      <c r="F37" s="32" t="s">
        <v>13</v>
      </c>
      <c r="G37" s="4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2.25" customHeight="1">
      <c r="A38" s="41" t="s">
        <v>64</v>
      </c>
      <c r="B38" s="34" t="s">
        <v>65</v>
      </c>
      <c r="C38" s="44">
        <v>3.8519999999999999</v>
      </c>
      <c r="D38" s="30" t="s">
        <v>12</v>
      </c>
      <c r="E38" s="43"/>
      <c r="F38" s="32" t="s">
        <v>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41" t="s">
        <v>66</v>
      </c>
      <c r="B39" s="34" t="s">
        <v>67</v>
      </c>
      <c r="C39" s="35">
        <v>300</v>
      </c>
      <c r="D39" s="30" t="s">
        <v>12</v>
      </c>
      <c r="E39" s="43"/>
      <c r="F39" s="32" t="s">
        <v>13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41" t="s">
        <v>68</v>
      </c>
      <c r="B40" s="34" t="s">
        <v>69</v>
      </c>
      <c r="C40" s="35">
        <v>100</v>
      </c>
      <c r="D40" s="30" t="s">
        <v>12</v>
      </c>
      <c r="E40" s="43"/>
      <c r="F40" s="32" t="s">
        <v>13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>
      <c r="A41" s="41" t="s">
        <v>70</v>
      </c>
      <c r="B41" s="34" t="s">
        <v>71</v>
      </c>
      <c r="C41" s="35">
        <v>10</v>
      </c>
      <c r="D41" s="30" t="s">
        <v>12</v>
      </c>
      <c r="E41" s="43"/>
      <c r="F41" s="32" t="s">
        <v>13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>
      <c r="A42" s="41" t="s">
        <v>70</v>
      </c>
      <c r="B42" s="34" t="s">
        <v>72</v>
      </c>
      <c r="C42" s="35">
        <v>5</v>
      </c>
      <c r="D42" s="30" t="s">
        <v>12</v>
      </c>
      <c r="E42" s="43"/>
      <c r="F42" s="32" t="s">
        <v>13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0" customHeight="1">
      <c r="A43" s="41" t="s">
        <v>73</v>
      </c>
      <c r="B43" s="34" t="s">
        <v>74</v>
      </c>
      <c r="C43" s="35">
        <v>15</v>
      </c>
      <c r="D43" s="30" t="s">
        <v>12</v>
      </c>
      <c r="E43" s="43"/>
      <c r="F43" s="32" t="s">
        <v>13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41" t="s">
        <v>75</v>
      </c>
      <c r="B44" s="34" t="s">
        <v>76</v>
      </c>
      <c r="C44" s="35">
        <v>10</v>
      </c>
      <c r="D44" s="30" t="s">
        <v>12</v>
      </c>
      <c r="E44" s="43"/>
      <c r="F44" s="32" t="s">
        <v>13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9.25" customHeight="1">
      <c r="A45" s="41" t="s">
        <v>77</v>
      </c>
      <c r="B45" s="34" t="s">
        <v>78</v>
      </c>
      <c r="C45" s="35">
        <v>195</v>
      </c>
      <c r="D45" s="30" t="s">
        <v>12</v>
      </c>
      <c r="E45" s="31"/>
      <c r="F45" s="32" t="s">
        <v>79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36"/>
      <c r="B46" s="37" t="s">
        <v>80</v>
      </c>
      <c r="C46" s="38">
        <f>C45+C44+C43+C42+C41+C40+C39+C38+C37+C36+C35+C34+C33+C32+C31+C30+C29+C28+C27+C26+C25+C24+C23+C22+C21+C20+C19+C18+C17+C16+C15+C13</f>
        <v>17773.052</v>
      </c>
      <c r="D46" s="45"/>
      <c r="E46" s="46"/>
      <c r="F46" s="18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8.75" customHeight="1">
      <c r="A47" s="47"/>
      <c r="B47" s="48" t="s">
        <v>81</v>
      </c>
      <c r="C47" s="49"/>
      <c r="D47" s="50"/>
      <c r="E47" s="48"/>
      <c r="F47" s="5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47"/>
      <c r="B48" s="48" t="s">
        <v>82</v>
      </c>
      <c r="C48" s="52">
        <f>C46</f>
        <v>17773.052</v>
      </c>
      <c r="D48" s="53"/>
      <c r="E48" s="48"/>
      <c r="F48" s="5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54"/>
      <c r="B49" s="2"/>
      <c r="C49" s="3"/>
      <c r="D49" s="3"/>
      <c r="E49" s="2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54"/>
      <c r="B50" s="42" t="s">
        <v>83</v>
      </c>
      <c r="C50" s="3"/>
      <c r="D50" s="3"/>
      <c r="E50" s="2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54"/>
      <c r="B51" s="42"/>
      <c r="C51" s="3"/>
      <c r="D51" s="3"/>
      <c r="E51" s="55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54"/>
      <c r="B52" s="2"/>
      <c r="C52" s="3"/>
      <c r="D52" s="3"/>
      <c r="E52" s="2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54"/>
      <c r="B53" s="2"/>
      <c r="C53" s="3"/>
      <c r="D53" s="3"/>
      <c r="E53" s="2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54"/>
      <c r="B54" s="2"/>
      <c r="C54" s="3"/>
      <c r="D54" s="3"/>
      <c r="E54" s="2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54"/>
      <c r="B55" s="2"/>
      <c r="C55" s="3"/>
      <c r="D55" s="3"/>
      <c r="E55" s="2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"/>
      <c r="B56" s="2"/>
      <c r="C56" s="3"/>
      <c r="D56" s="3"/>
      <c r="E56" s="2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"/>
      <c r="B57" s="2"/>
      <c r="C57" s="3"/>
      <c r="D57" s="3"/>
      <c r="E57" s="2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"/>
      <c r="B58" s="2"/>
      <c r="C58" s="3"/>
      <c r="D58" s="3"/>
      <c r="E58" s="2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"/>
      <c r="B59" s="2"/>
      <c r="C59" s="3"/>
      <c r="D59" s="3"/>
      <c r="E59" s="2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"/>
      <c r="B60" s="2"/>
      <c r="C60" s="3"/>
      <c r="D60" s="3"/>
      <c r="E60" s="2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"/>
      <c r="B61" s="2"/>
      <c r="C61" s="3"/>
      <c r="D61" s="3"/>
      <c r="E61" s="2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"/>
      <c r="B62" s="2"/>
      <c r="C62" s="3"/>
      <c r="D62" s="3"/>
      <c r="E62" s="2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"/>
      <c r="B63" s="2"/>
      <c r="C63" s="3"/>
      <c r="D63" s="3"/>
      <c r="E63" s="56"/>
      <c r="F63" s="1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"/>
      <c r="B64" s="2"/>
      <c r="C64" s="3"/>
      <c r="D64" s="3"/>
      <c r="E64" s="56"/>
      <c r="F64" s="1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"/>
      <c r="B65" s="2"/>
      <c r="C65" s="3"/>
      <c r="D65" s="3"/>
      <c r="E65" s="56"/>
      <c r="F65" s="1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"/>
      <c r="B66" s="2"/>
      <c r="C66" s="3"/>
      <c r="D66" s="3"/>
      <c r="E66" s="56"/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"/>
      <c r="B67" s="2"/>
      <c r="C67" s="3"/>
      <c r="D67" s="3"/>
      <c r="E67" s="56"/>
      <c r="F67" s="1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2"/>
      <c r="C68" s="3"/>
      <c r="D68" s="3"/>
      <c r="E68" s="56"/>
      <c r="F68" s="1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"/>
      <c r="B69" s="2"/>
      <c r="C69" s="3"/>
      <c r="D69" s="3"/>
      <c r="E69" s="56"/>
      <c r="F69" s="1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"/>
      <c r="B70" s="2"/>
      <c r="C70" s="3"/>
      <c r="D70" s="3"/>
      <c r="E70" s="56"/>
      <c r="F70" s="1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"/>
      <c r="B71" s="2"/>
      <c r="C71" s="3"/>
      <c r="D71" s="3"/>
      <c r="E71" s="56"/>
      <c r="F71" s="1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"/>
      <c r="B72" s="2"/>
      <c r="C72" s="3"/>
      <c r="D72" s="3"/>
      <c r="E72" s="56"/>
      <c r="F72" s="1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"/>
      <c r="B73" s="2"/>
      <c r="C73" s="3"/>
      <c r="D73" s="3"/>
      <c r="E73" s="56"/>
      <c r="F73" s="1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"/>
      <c r="B74" s="2"/>
      <c r="C74" s="3"/>
      <c r="D74" s="3"/>
      <c r="E74" s="56"/>
      <c r="F74" s="1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"/>
      <c r="B75" s="2"/>
      <c r="C75" s="3"/>
      <c r="D75" s="3"/>
      <c r="E75" s="56"/>
      <c r="F75" s="1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"/>
      <c r="B76" s="2"/>
      <c r="C76" s="3"/>
      <c r="D76" s="3"/>
      <c r="E76" s="56"/>
      <c r="F76" s="1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"/>
      <c r="B77" s="2"/>
      <c r="C77" s="3"/>
      <c r="D77" s="3"/>
      <c r="E77" s="56"/>
      <c r="F77" s="1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"/>
      <c r="B78" s="2"/>
      <c r="C78" s="3"/>
      <c r="D78" s="3"/>
      <c r="E78" s="56"/>
      <c r="F78" s="1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2"/>
      <c r="C79" s="3"/>
      <c r="D79" s="3"/>
      <c r="E79" s="56"/>
      <c r="F79" s="1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"/>
      <c r="B80" s="2"/>
      <c r="C80" s="3"/>
      <c r="D80" s="3"/>
      <c r="E80" s="56"/>
      <c r="F80" s="1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3"/>
      <c r="D81" s="3"/>
      <c r="E81" s="56"/>
      <c r="F81" s="1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"/>
      <c r="B82" s="2"/>
      <c r="C82" s="3"/>
      <c r="D82" s="3"/>
      <c r="E82" s="56"/>
      <c r="F82" s="1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"/>
      <c r="B83" s="2"/>
      <c r="C83" s="3"/>
      <c r="D83" s="3"/>
      <c r="E83" s="56"/>
      <c r="F83" s="1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2"/>
      <c r="C84" s="3"/>
      <c r="D84" s="3"/>
      <c r="E84" s="56"/>
      <c r="F84" s="1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"/>
      <c r="B85" s="2"/>
      <c r="C85" s="3"/>
      <c r="D85" s="3"/>
      <c r="E85" s="56"/>
      <c r="F85" s="1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2"/>
      <c r="C86" s="3"/>
      <c r="D86" s="3"/>
      <c r="E86" s="56"/>
      <c r="F86" s="1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"/>
      <c r="B87" s="2"/>
      <c r="C87" s="3"/>
      <c r="D87" s="3"/>
      <c r="E87" s="56"/>
      <c r="F87" s="1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"/>
      <c r="B88" s="2"/>
      <c r="C88" s="3"/>
      <c r="D88" s="3"/>
      <c r="E88" s="56"/>
      <c r="F88" s="1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"/>
      <c r="B89" s="2"/>
      <c r="C89" s="3"/>
      <c r="D89" s="3"/>
      <c r="E89" s="56"/>
      <c r="F89" s="1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2"/>
      <c r="C90" s="3"/>
      <c r="D90" s="3"/>
      <c r="E90" s="56"/>
      <c r="F90" s="1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"/>
      <c r="B91" s="2"/>
      <c r="C91" s="3"/>
      <c r="D91" s="3"/>
      <c r="E91" s="56"/>
      <c r="F91" s="1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"/>
      <c r="B92" s="2"/>
      <c r="C92" s="3"/>
      <c r="D92" s="3"/>
      <c r="E92" s="56"/>
      <c r="F92" s="1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"/>
      <c r="B93" s="2"/>
      <c r="C93" s="3"/>
      <c r="D93" s="3"/>
      <c r="E93" s="56"/>
      <c r="F93" s="1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"/>
      <c r="B94" s="2"/>
      <c r="C94" s="3"/>
      <c r="D94" s="3"/>
      <c r="E94" s="56"/>
      <c r="F94" s="1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2"/>
      <c r="C95" s="3"/>
      <c r="D95" s="3"/>
      <c r="E95" s="56"/>
      <c r="F95" s="1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"/>
      <c r="B96" s="2"/>
      <c r="C96" s="3"/>
      <c r="D96" s="3"/>
      <c r="E96" s="56"/>
      <c r="F96" s="1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"/>
      <c r="B97" s="2"/>
      <c r="C97" s="3"/>
      <c r="D97" s="3"/>
      <c r="E97" s="56"/>
      <c r="F97" s="1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2"/>
      <c r="C98" s="3"/>
      <c r="D98" s="3"/>
      <c r="E98" s="56"/>
      <c r="F98" s="1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2"/>
      <c r="C99" s="3"/>
      <c r="D99" s="3"/>
      <c r="E99" s="56"/>
      <c r="F99" s="1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2"/>
      <c r="C100" s="3"/>
      <c r="D100" s="3"/>
      <c r="E100" s="56"/>
      <c r="F100" s="1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2"/>
      <c r="C101" s="3"/>
      <c r="D101" s="3"/>
      <c r="E101" s="56"/>
      <c r="F101" s="1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2"/>
      <c r="C102" s="3"/>
      <c r="D102" s="3"/>
      <c r="E102" s="56"/>
      <c r="F102" s="1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2"/>
      <c r="C103" s="3"/>
      <c r="D103" s="3"/>
      <c r="E103" s="56"/>
      <c r="F103" s="18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2"/>
      <c r="C104" s="3"/>
      <c r="D104" s="3"/>
      <c r="E104" s="56"/>
      <c r="F104" s="1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2"/>
      <c r="C105" s="3"/>
      <c r="D105" s="3"/>
      <c r="E105" s="56"/>
      <c r="F105" s="18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2"/>
      <c r="C106" s="3"/>
      <c r="D106" s="3"/>
      <c r="E106" s="56"/>
      <c r="F106" s="1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2"/>
      <c r="C107" s="3"/>
      <c r="D107" s="3"/>
      <c r="E107" s="56"/>
      <c r="F107" s="18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2"/>
      <c r="C108" s="3"/>
      <c r="D108" s="3"/>
      <c r="E108" s="56"/>
      <c r="F108" s="1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2"/>
      <c r="C109" s="3"/>
      <c r="D109" s="3"/>
      <c r="E109" s="56"/>
      <c r="F109" s="18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2"/>
      <c r="C110" s="3"/>
      <c r="D110" s="3"/>
      <c r="E110" s="56"/>
      <c r="F110" s="1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2"/>
      <c r="C111" s="3"/>
      <c r="D111" s="3"/>
      <c r="E111" s="56"/>
      <c r="F111" s="1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2"/>
      <c r="C112" s="3"/>
      <c r="D112" s="3"/>
      <c r="E112" s="56"/>
      <c r="F112" s="1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2"/>
      <c r="C113" s="3"/>
      <c r="D113" s="3"/>
      <c r="E113" s="56"/>
      <c r="F113" s="18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2"/>
      <c r="C114" s="3"/>
      <c r="D114" s="3"/>
      <c r="E114" s="56"/>
      <c r="F114" s="1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2"/>
      <c r="C115" s="3"/>
      <c r="D115" s="3"/>
      <c r="E115" s="56"/>
      <c r="F115" s="18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2"/>
      <c r="C116" s="3"/>
      <c r="D116" s="3"/>
      <c r="E116" s="56"/>
      <c r="F116" s="1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2"/>
      <c r="C117" s="3"/>
      <c r="D117" s="3"/>
      <c r="E117" s="56"/>
      <c r="F117" s="18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2"/>
      <c r="C118" s="3"/>
      <c r="D118" s="3"/>
      <c r="E118" s="56"/>
      <c r="F118" s="1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2"/>
      <c r="C119" s="3"/>
      <c r="D119" s="3"/>
      <c r="E119" s="56"/>
      <c r="F119" s="18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2"/>
      <c r="C120" s="3"/>
      <c r="D120" s="3"/>
      <c r="E120" s="56"/>
      <c r="F120" s="1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2"/>
      <c r="C121" s="3"/>
      <c r="D121" s="3"/>
      <c r="E121" s="56"/>
      <c r="F121" s="1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2"/>
      <c r="C122" s="3"/>
      <c r="D122" s="3"/>
      <c r="E122" s="56"/>
      <c r="F122" s="1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2"/>
      <c r="C123" s="3"/>
      <c r="D123" s="3"/>
      <c r="E123" s="56"/>
      <c r="F123" s="1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2"/>
      <c r="C124" s="3"/>
      <c r="D124" s="3"/>
      <c r="E124" s="56"/>
      <c r="F124" s="1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2"/>
      <c r="C125" s="3"/>
      <c r="D125" s="3"/>
      <c r="E125" s="56"/>
      <c r="F125" s="1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2"/>
      <c r="C126" s="3"/>
      <c r="D126" s="3"/>
      <c r="E126" s="56"/>
      <c r="F126" s="1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2"/>
      <c r="C127" s="3"/>
      <c r="D127" s="3"/>
      <c r="E127" s="56"/>
      <c r="F127" s="1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2"/>
      <c r="C128" s="3"/>
      <c r="D128" s="3"/>
      <c r="E128" s="56"/>
      <c r="F128" s="1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2"/>
      <c r="C129" s="3"/>
      <c r="D129" s="3"/>
      <c r="E129" s="56"/>
      <c r="F129" s="1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2"/>
      <c r="C130" s="3"/>
      <c r="D130" s="3"/>
      <c r="E130" s="56"/>
      <c r="F130" s="1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2"/>
      <c r="C131" s="3"/>
      <c r="D131" s="3"/>
      <c r="E131" s="56"/>
      <c r="F131" s="1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2"/>
      <c r="C132" s="3"/>
      <c r="D132" s="3"/>
      <c r="E132" s="56"/>
      <c r="F132" s="1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2"/>
      <c r="C133" s="3"/>
      <c r="D133" s="3"/>
      <c r="E133" s="56"/>
      <c r="F133" s="18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2"/>
      <c r="C134" s="3"/>
      <c r="D134" s="3"/>
      <c r="E134" s="56"/>
      <c r="F134" s="1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2"/>
      <c r="C135" s="3"/>
      <c r="D135" s="3"/>
      <c r="E135" s="56"/>
      <c r="F135" s="1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2"/>
      <c r="C136" s="3"/>
      <c r="D136" s="3"/>
      <c r="E136" s="56"/>
      <c r="F136" s="1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2"/>
      <c r="C137" s="3"/>
      <c r="D137" s="3"/>
      <c r="E137" s="56"/>
      <c r="F137" s="1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2"/>
      <c r="C138" s="3"/>
      <c r="D138" s="3"/>
      <c r="E138" s="56"/>
      <c r="F138" s="1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2"/>
      <c r="C139" s="3"/>
      <c r="D139" s="3"/>
      <c r="E139" s="56"/>
      <c r="F139" s="1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2"/>
      <c r="C140" s="3"/>
      <c r="D140" s="3"/>
      <c r="E140" s="56"/>
      <c r="F140" s="1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2"/>
      <c r="C141" s="3"/>
      <c r="D141" s="3"/>
      <c r="E141" s="56"/>
      <c r="F141" s="1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2"/>
      <c r="C142" s="3"/>
      <c r="D142" s="3"/>
      <c r="E142" s="56"/>
      <c r="F142" s="1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2"/>
      <c r="C143" s="3"/>
      <c r="D143" s="3"/>
      <c r="E143" s="56"/>
      <c r="F143" s="18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2"/>
      <c r="C144" s="3"/>
      <c r="D144" s="3"/>
      <c r="E144" s="56"/>
      <c r="F144" s="1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2"/>
      <c r="C145" s="3"/>
      <c r="D145" s="3"/>
      <c r="E145" s="56"/>
      <c r="F145" s="1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2"/>
      <c r="C146" s="3"/>
      <c r="D146" s="3"/>
      <c r="E146" s="56"/>
      <c r="F146" s="1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2"/>
      <c r="C147" s="3"/>
      <c r="D147" s="3"/>
      <c r="E147" s="56"/>
      <c r="F147" s="1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2"/>
      <c r="C148" s="3"/>
      <c r="D148" s="3"/>
      <c r="E148" s="56"/>
      <c r="F148" s="1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2"/>
      <c r="C149" s="3"/>
      <c r="D149" s="3"/>
      <c r="E149" s="56"/>
      <c r="F149" s="18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2"/>
      <c r="C150" s="3"/>
      <c r="D150" s="3"/>
      <c r="E150" s="56"/>
      <c r="F150" s="1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2"/>
      <c r="C151" s="3"/>
      <c r="D151" s="3"/>
      <c r="E151" s="56"/>
      <c r="F151" s="1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2"/>
      <c r="C152" s="3"/>
      <c r="D152" s="3"/>
      <c r="E152" s="56"/>
      <c r="F152" s="1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2"/>
      <c r="C153" s="3"/>
      <c r="D153" s="3"/>
      <c r="E153" s="56"/>
      <c r="F153" s="1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2"/>
      <c r="C154" s="3"/>
      <c r="D154" s="3"/>
      <c r="E154" s="56"/>
      <c r="F154" s="1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2"/>
      <c r="C155" s="3"/>
      <c r="D155" s="3"/>
      <c r="E155" s="56"/>
      <c r="F155" s="1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2"/>
      <c r="C156" s="3"/>
      <c r="D156" s="3"/>
      <c r="E156" s="56"/>
      <c r="F156" s="1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2"/>
      <c r="C157" s="3"/>
      <c r="D157" s="3"/>
      <c r="E157" s="56"/>
      <c r="F157" s="1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2"/>
      <c r="C158" s="3"/>
      <c r="D158" s="3"/>
      <c r="E158" s="56"/>
      <c r="F158" s="1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2"/>
      <c r="C159" s="3"/>
      <c r="D159" s="3"/>
      <c r="E159" s="56"/>
      <c r="F159" s="1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2"/>
      <c r="C160" s="3"/>
      <c r="D160" s="3"/>
      <c r="E160" s="56"/>
      <c r="F160" s="1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2"/>
      <c r="C161" s="3"/>
      <c r="D161" s="3"/>
      <c r="E161" s="56"/>
      <c r="F161" s="1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2"/>
      <c r="C162" s="3"/>
      <c r="D162" s="3"/>
      <c r="E162" s="56"/>
      <c r="F162" s="1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2"/>
      <c r="C163" s="3"/>
      <c r="D163" s="3"/>
      <c r="E163" s="56"/>
      <c r="F163" s="1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2"/>
      <c r="C164" s="3"/>
      <c r="D164" s="3"/>
      <c r="E164" s="56"/>
      <c r="F164" s="1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2"/>
      <c r="C165" s="3"/>
      <c r="D165" s="3"/>
      <c r="E165" s="56"/>
      <c r="F165" s="1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2"/>
      <c r="C166" s="3"/>
      <c r="D166" s="3"/>
      <c r="E166" s="56"/>
      <c r="F166" s="1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2"/>
      <c r="C167" s="3"/>
      <c r="D167" s="3"/>
      <c r="E167" s="56"/>
      <c r="F167" s="1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2"/>
      <c r="C168" s="3"/>
      <c r="D168" s="3"/>
      <c r="E168" s="56"/>
      <c r="F168" s="1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2"/>
      <c r="C169" s="3"/>
      <c r="D169" s="3"/>
      <c r="E169" s="56"/>
      <c r="F169" s="1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2"/>
      <c r="C170" s="3"/>
      <c r="D170" s="3"/>
      <c r="E170" s="56"/>
      <c r="F170" s="1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2"/>
      <c r="C171" s="3"/>
      <c r="D171" s="3"/>
      <c r="E171" s="56"/>
      <c r="F171" s="1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2"/>
      <c r="C172" s="3"/>
      <c r="D172" s="3"/>
      <c r="E172" s="56"/>
      <c r="F172" s="1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2"/>
      <c r="C173" s="3"/>
      <c r="D173" s="3"/>
      <c r="E173" s="56"/>
      <c r="F173" s="1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2"/>
      <c r="C174" s="3"/>
      <c r="D174" s="3"/>
      <c r="E174" s="56"/>
      <c r="F174" s="1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2"/>
      <c r="C175" s="3"/>
      <c r="D175" s="3"/>
      <c r="E175" s="56"/>
      <c r="F175" s="1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2"/>
      <c r="C176" s="3"/>
      <c r="D176" s="3"/>
      <c r="E176" s="56"/>
      <c r="F176" s="1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2"/>
      <c r="C177" s="3"/>
      <c r="D177" s="3"/>
      <c r="E177" s="56"/>
      <c r="F177" s="1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2"/>
      <c r="C178" s="3"/>
      <c r="D178" s="3"/>
      <c r="E178" s="56"/>
      <c r="F178" s="1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2"/>
      <c r="C179" s="3"/>
      <c r="D179" s="3"/>
      <c r="E179" s="56"/>
      <c r="F179" s="1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2"/>
      <c r="C180" s="3"/>
      <c r="D180" s="3"/>
      <c r="E180" s="56"/>
      <c r="F180" s="1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2"/>
      <c r="C181" s="3"/>
      <c r="D181" s="3"/>
      <c r="E181" s="56"/>
      <c r="F181" s="1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2"/>
      <c r="C182" s="3"/>
      <c r="D182" s="3"/>
      <c r="E182" s="56"/>
      <c r="F182" s="1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2"/>
      <c r="C183" s="3"/>
      <c r="D183" s="3"/>
      <c r="E183" s="56"/>
      <c r="F183" s="1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2"/>
      <c r="C184" s="3"/>
      <c r="D184" s="3"/>
      <c r="E184" s="56"/>
      <c r="F184" s="1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2"/>
      <c r="C185" s="3"/>
      <c r="D185" s="3"/>
      <c r="E185" s="56"/>
      <c r="F185" s="1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2"/>
      <c r="C186" s="3"/>
      <c r="D186" s="3"/>
      <c r="E186" s="56"/>
      <c r="F186" s="1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2"/>
      <c r="C187" s="3"/>
      <c r="D187" s="3"/>
      <c r="E187" s="56"/>
      <c r="F187" s="1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2"/>
      <c r="C188" s="3"/>
      <c r="D188" s="3"/>
      <c r="E188" s="56"/>
      <c r="F188" s="1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2"/>
      <c r="C189" s="3"/>
      <c r="D189" s="3"/>
      <c r="E189" s="56"/>
      <c r="F189" s="1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2"/>
      <c r="C190" s="3"/>
      <c r="D190" s="3"/>
      <c r="E190" s="56"/>
      <c r="F190" s="1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2"/>
      <c r="C191" s="3"/>
      <c r="D191" s="3"/>
      <c r="E191" s="56"/>
      <c r="F191" s="1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2"/>
      <c r="C192" s="3"/>
      <c r="D192" s="3"/>
      <c r="E192" s="56"/>
      <c r="F192" s="1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2"/>
      <c r="C193" s="3"/>
      <c r="D193" s="3"/>
      <c r="E193" s="56"/>
      <c r="F193" s="1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2"/>
      <c r="C194" s="3"/>
      <c r="D194" s="3"/>
      <c r="E194" s="56"/>
      <c r="F194" s="1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2"/>
      <c r="C195" s="3"/>
      <c r="D195" s="3"/>
      <c r="E195" s="56"/>
      <c r="F195" s="1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2"/>
      <c r="C196" s="3"/>
      <c r="D196" s="3"/>
      <c r="E196" s="56"/>
      <c r="F196" s="1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2"/>
      <c r="C197" s="3"/>
      <c r="D197" s="3"/>
      <c r="E197" s="56"/>
      <c r="F197" s="1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2"/>
      <c r="C198" s="3"/>
      <c r="D198" s="3"/>
      <c r="E198" s="56"/>
      <c r="F198" s="1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2"/>
      <c r="C199" s="3"/>
      <c r="D199" s="3"/>
      <c r="E199" s="56"/>
      <c r="F199" s="1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2"/>
      <c r="C200" s="3"/>
      <c r="D200" s="3"/>
      <c r="E200" s="56"/>
      <c r="F200" s="1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2"/>
      <c r="C201" s="3"/>
      <c r="D201" s="3"/>
      <c r="E201" s="56"/>
      <c r="F201" s="1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2"/>
      <c r="C202" s="3"/>
      <c r="D202" s="3"/>
      <c r="E202" s="56"/>
      <c r="F202" s="1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2"/>
      <c r="C203" s="3"/>
      <c r="D203" s="3"/>
      <c r="E203" s="56"/>
      <c r="F203" s="1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2"/>
      <c r="C204" s="3"/>
      <c r="D204" s="3"/>
      <c r="E204" s="56"/>
      <c r="F204" s="1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2"/>
      <c r="C205" s="3"/>
      <c r="D205" s="3"/>
      <c r="E205" s="56"/>
      <c r="F205" s="1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2"/>
      <c r="C206" s="3"/>
      <c r="D206" s="3"/>
      <c r="E206" s="56"/>
      <c r="F206" s="1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2"/>
      <c r="C207" s="3"/>
      <c r="D207" s="3"/>
      <c r="E207" s="56"/>
      <c r="F207" s="1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2"/>
      <c r="C208" s="3"/>
      <c r="D208" s="3"/>
      <c r="E208" s="56"/>
      <c r="F208" s="1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2"/>
      <c r="C209" s="3"/>
      <c r="D209" s="3"/>
      <c r="E209" s="56"/>
      <c r="F209" s="1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2"/>
      <c r="C210" s="3"/>
      <c r="D210" s="3"/>
      <c r="E210" s="56"/>
      <c r="F210" s="1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2"/>
      <c r="C211" s="3"/>
      <c r="D211" s="3"/>
      <c r="E211" s="56"/>
      <c r="F211" s="1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2"/>
      <c r="C212" s="3"/>
      <c r="D212" s="3"/>
      <c r="E212" s="56"/>
      <c r="F212" s="1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2"/>
      <c r="C213" s="3"/>
      <c r="D213" s="3"/>
      <c r="E213" s="56"/>
      <c r="F213" s="1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2"/>
      <c r="C214" s="3"/>
      <c r="D214" s="3"/>
      <c r="E214" s="56"/>
      <c r="F214" s="1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2"/>
      <c r="C215" s="3"/>
      <c r="D215" s="3"/>
      <c r="E215" s="56"/>
      <c r="F215" s="1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2"/>
      <c r="C216" s="3"/>
      <c r="D216" s="3"/>
      <c r="E216" s="56"/>
      <c r="F216" s="1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2"/>
      <c r="C217" s="3"/>
      <c r="D217" s="3"/>
      <c r="E217" s="56"/>
      <c r="F217" s="1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2"/>
      <c r="C218" s="3"/>
      <c r="D218" s="3"/>
      <c r="E218" s="56"/>
      <c r="F218" s="1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2"/>
      <c r="C219" s="3"/>
      <c r="D219" s="3"/>
      <c r="E219" s="56"/>
      <c r="F219" s="1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2"/>
      <c r="C220" s="3"/>
      <c r="D220" s="3"/>
      <c r="E220" s="56"/>
      <c r="F220" s="1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2"/>
      <c r="C221" s="3"/>
      <c r="D221" s="3"/>
      <c r="E221" s="56"/>
      <c r="F221" s="1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2"/>
      <c r="C222" s="3"/>
      <c r="D222" s="3"/>
      <c r="E222" s="56"/>
      <c r="F222" s="1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2"/>
      <c r="C223" s="3"/>
      <c r="D223" s="3"/>
      <c r="E223" s="56"/>
      <c r="F223" s="1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2"/>
      <c r="C224" s="3"/>
      <c r="D224" s="3"/>
      <c r="E224" s="56"/>
      <c r="F224" s="1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2"/>
      <c r="C225" s="3"/>
      <c r="D225" s="3"/>
      <c r="E225" s="56"/>
      <c r="F225" s="1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2"/>
      <c r="C226" s="3"/>
      <c r="D226" s="3"/>
      <c r="E226" s="56"/>
      <c r="F226" s="1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2"/>
      <c r="C227" s="3"/>
      <c r="D227" s="3"/>
      <c r="E227" s="56"/>
      <c r="F227" s="1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2"/>
      <c r="C228" s="3"/>
      <c r="D228" s="3"/>
      <c r="E228" s="56"/>
      <c r="F228" s="1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2"/>
      <c r="C229" s="3"/>
      <c r="D229" s="3"/>
      <c r="E229" s="56"/>
      <c r="F229" s="1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2"/>
      <c r="C230" s="3"/>
      <c r="D230" s="3"/>
      <c r="E230" s="56"/>
      <c r="F230" s="1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2"/>
      <c r="C231" s="3"/>
      <c r="D231" s="3"/>
      <c r="E231" s="56"/>
      <c r="F231" s="1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2"/>
      <c r="C232" s="3"/>
      <c r="D232" s="3"/>
      <c r="E232" s="56"/>
      <c r="F232" s="1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2"/>
      <c r="C233" s="3"/>
      <c r="D233" s="3"/>
      <c r="E233" s="56"/>
      <c r="F233" s="1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2"/>
      <c r="C234" s="3"/>
      <c r="D234" s="3"/>
      <c r="E234" s="56"/>
      <c r="F234" s="1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2"/>
      <c r="C235" s="3"/>
      <c r="D235" s="3"/>
      <c r="E235" s="56"/>
      <c r="F235" s="1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2"/>
      <c r="C236" s="3"/>
      <c r="D236" s="3"/>
      <c r="E236" s="56"/>
      <c r="F236" s="1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2"/>
      <c r="C237" s="3"/>
      <c r="D237" s="3"/>
      <c r="E237" s="56"/>
      <c r="F237" s="1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2"/>
      <c r="C238" s="3"/>
      <c r="D238" s="3"/>
      <c r="E238" s="56"/>
      <c r="F238" s="1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2"/>
      <c r="C239" s="3"/>
      <c r="D239" s="3"/>
      <c r="E239" s="56"/>
      <c r="F239" s="1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2"/>
      <c r="C240" s="3"/>
      <c r="D240" s="3"/>
      <c r="E240" s="56"/>
      <c r="F240" s="1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2"/>
      <c r="C241" s="3"/>
      <c r="D241" s="3"/>
      <c r="E241" s="56"/>
      <c r="F241" s="1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2"/>
      <c r="C242" s="3"/>
      <c r="D242" s="3"/>
      <c r="E242" s="56"/>
      <c r="F242" s="1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2"/>
      <c r="C243" s="3"/>
      <c r="D243" s="3"/>
      <c r="E243" s="56"/>
      <c r="F243" s="1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2"/>
      <c r="C244" s="3"/>
      <c r="D244" s="3"/>
      <c r="E244" s="56"/>
      <c r="F244" s="1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2"/>
      <c r="C245" s="3"/>
      <c r="D245" s="3"/>
      <c r="E245" s="56"/>
      <c r="F245" s="1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2"/>
      <c r="C246" s="3"/>
      <c r="D246" s="3"/>
      <c r="E246" s="56"/>
      <c r="F246" s="1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2"/>
      <c r="C247" s="3"/>
      <c r="D247" s="3"/>
      <c r="E247" s="56"/>
      <c r="F247" s="1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2"/>
      <c r="C248" s="3"/>
      <c r="D248" s="3"/>
      <c r="E248" s="56"/>
      <c r="F248" s="1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2"/>
      <c r="C249" s="3"/>
      <c r="D249" s="3"/>
      <c r="E249" s="56"/>
      <c r="F249" s="1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2"/>
      <c r="C250" s="3"/>
      <c r="D250" s="3"/>
      <c r="E250" s="56"/>
      <c r="F250" s="1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7:A9"/>
    <mergeCell ref="B7:B9"/>
    <mergeCell ref="C7:C9"/>
    <mergeCell ref="D7:D9"/>
    <mergeCell ref="G7:G8"/>
    <mergeCell ref="E2:F2"/>
    <mergeCell ref="B4:F4"/>
    <mergeCell ref="B5:F5"/>
    <mergeCell ref="E7:E9"/>
    <mergeCell ref="F7:F9"/>
  </mergeCells>
  <phoneticPr fontId="34" type="noConversion"/>
  <pageMargins left="0.7" right="0.7" top="0.75" bottom="0.75" header="0" footer="0"/>
  <pageSetup orientation="landscape"/>
  <colBreaks count="1" manualBreakCount="1">
    <brk id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/>
  </sheetViews>
  <sheetFormatPr defaultColWidth="14.42578125" defaultRowHeight="15" customHeight="1"/>
  <cols>
    <col min="1" max="1" width="9.140625" customWidth="1"/>
    <col min="2" max="2" width="51.5703125" customWidth="1"/>
    <col min="3" max="3" width="11.140625" customWidth="1"/>
    <col min="4" max="5" width="11.5703125" customWidth="1"/>
    <col min="6" max="6" width="11.140625" customWidth="1"/>
    <col min="7" max="7" width="11.28515625" customWidth="1"/>
    <col min="8" max="8" width="18.42578125" customWidth="1"/>
    <col min="9" max="9" width="12.28515625" customWidth="1"/>
    <col min="10" max="28" width="8" customWidth="1"/>
  </cols>
  <sheetData>
    <row r="1" spans="1:30" ht="109.5" customHeight="1">
      <c r="A1" s="57"/>
      <c r="B1" s="12"/>
      <c r="C1" s="58"/>
      <c r="D1" s="59"/>
      <c r="E1" s="59"/>
      <c r="F1" s="59"/>
      <c r="G1" s="59"/>
      <c r="H1" s="60" t="s">
        <v>84</v>
      </c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18.75" customHeight="1">
      <c r="A2" s="57"/>
      <c r="B2" s="12"/>
      <c r="C2" s="58"/>
      <c r="D2" s="58"/>
      <c r="E2" s="218"/>
      <c r="F2" s="197"/>
      <c r="G2" s="197"/>
      <c r="H2" s="19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0" ht="40.5" customHeight="1">
      <c r="A3" s="57"/>
      <c r="B3" s="12"/>
      <c r="C3" s="58"/>
      <c r="D3" s="59"/>
      <c r="E3" s="12"/>
      <c r="F3" s="12"/>
      <c r="G3" s="12"/>
      <c r="H3" s="61" t="s">
        <v>85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18.75" customHeight="1">
      <c r="A4" s="57"/>
      <c r="B4" s="219" t="s">
        <v>2</v>
      </c>
      <c r="C4" s="197"/>
      <c r="D4" s="197"/>
      <c r="E4" s="197"/>
      <c r="F4" s="197"/>
      <c r="G4" s="197"/>
      <c r="H4" s="19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8.75" customHeight="1">
      <c r="A5" s="57"/>
      <c r="B5" s="219" t="s">
        <v>3</v>
      </c>
      <c r="C5" s="197"/>
      <c r="D5" s="197"/>
      <c r="E5" s="197"/>
      <c r="F5" s="197"/>
      <c r="G5" s="197"/>
      <c r="H5" s="19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0" ht="18.75" customHeight="1">
      <c r="A6" s="62"/>
      <c r="B6" s="63"/>
      <c r="C6" s="64"/>
      <c r="D6" s="64"/>
      <c r="E6" s="64"/>
      <c r="F6" s="64"/>
      <c r="G6" s="64"/>
      <c r="H6" s="64"/>
      <c r="I6" s="63"/>
      <c r="J6" s="6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42" customHeight="1">
      <c r="A7" s="215" t="s">
        <v>4</v>
      </c>
      <c r="B7" s="213" t="s">
        <v>5</v>
      </c>
      <c r="C7" s="216" t="s">
        <v>6</v>
      </c>
      <c r="D7" s="217">
        <v>44601</v>
      </c>
      <c r="E7" s="216" t="s">
        <v>86</v>
      </c>
      <c r="F7" s="66">
        <v>44632</v>
      </c>
      <c r="G7" s="67" t="s">
        <v>86</v>
      </c>
      <c r="H7" s="213" t="s">
        <v>7</v>
      </c>
      <c r="I7" s="213" t="s">
        <v>8</v>
      </c>
      <c r="J7" s="213" t="s">
        <v>9</v>
      </c>
      <c r="K7" s="21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0.75" hidden="1" customHeight="1">
      <c r="A8" s="206"/>
      <c r="B8" s="200"/>
      <c r="C8" s="200"/>
      <c r="D8" s="200"/>
      <c r="E8" s="200"/>
      <c r="F8" s="68"/>
      <c r="G8" s="68"/>
      <c r="H8" s="200"/>
      <c r="I8" s="200"/>
      <c r="J8" s="200"/>
      <c r="K8" s="210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19.5" customHeight="1">
      <c r="A9" s="207"/>
      <c r="B9" s="201"/>
      <c r="C9" s="201"/>
      <c r="D9" s="201"/>
      <c r="E9" s="201"/>
      <c r="F9" s="69"/>
      <c r="G9" s="69"/>
      <c r="H9" s="201"/>
      <c r="I9" s="201"/>
      <c r="J9" s="201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8.75" customHeight="1">
      <c r="A10" s="70">
        <v>1</v>
      </c>
      <c r="B10" s="71">
        <v>2</v>
      </c>
      <c r="C10" s="72">
        <v>3</v>
      </c>
      <c r="D10" s="73"/>
      <c r="E10" s="73"/>
      <c r="F10" s="73"/>
      <c r="G10" s="73"/>
      <c r="H10" s="73"/>
      <c r="I10" s="74">
        <v>4</v>
      </c>
      <c r="J10" s="75">
        <v>5</v>
      </c>
      <c r="K10" s="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0.5" customHeight="1">
      <c r="A11" s="76"/>
      <c r="B11" s="77" t="s">
        <v>10</v>
      </c>
      <c r="C11" s="78"/>
      <c r="D11" s="79"/>
      <c r="E11" s="79"/>
      <c r="F11" s="79"/>
      <c r="G11" s="79"/>
      <c r="H11" s="79"/>
      <c r="I11" s="80"/>
      <c r="J11" s="81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54" customHeight="1">
      <c r="A12" s="76">
        <v>1</v>
      </c>
      <c r="B12" s="82" t="s">
        <v>11</v>
      </c>
      <c r="C12" s="83">
        <f>C13+C14</f>
        <v>17773.052</v>
      </c>
      <c r="D12" s="84">
        <f t="shared" ref="D12:D45" si="0">E12-C12</f>
        <v>7.5509999999994761</v>
      </c>
      <c r="E12" s="84">
        <v>17780.602999999999</v>
      </c>
      <c r="F12" s="85">
        <v>610</v>
      </c>
      <c r="G12" s="85">
        <v>18390.602999999999</v>
      </c>
      <c r="H12" s="86" t="s">
        <v>12</v>
      </c>
      <c r="I12" s="87">
        <v>44917</v>
      </c>
      <c r="J12" s="75" t="s">
        <v>13</v>
      </c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66" customHeight="1">
      <c r="A13" s="88" t="s">
        <v>14</v>
      </c>
      <c r="B13" s="89" t="s">
        <v>15</v>
      </c>
      <c r="C13" s="35">
        <v>12200</v>
      </c>
      <c r="D13" s="90">
        <f t="shared" si="0"/>
        <v>0</v>
      </c>
      <c r="E13" s="91">
        <v>12200</v>
      </c>
      <c r="F13" s="91">
        <v>0</v>
      </c>
      <c r="G13" s="91">
        <v>12200</v>
      </c>
      <c r="H13" s="86" t="s">
        <v>12</v>
      </c>
      <c r="I13" s="92" t="s">
        <v>87</v>
      </c>
      <c r="J13" s="75" t="s">
        <v>13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50.25" customHeight="1">
      <c r="A14" s="88" t="s">
        <v>16</v>
      </c>
      <c r="B14" s="89" t="s">
        <v>17</v>
      </c>
      <c r="C14" s="44">
        <f>C15+C16+C17+C18+C19+C20+C21+C22+C23+C24+C25+C26+C27+C28+C29+C30+C31+C32+C33+C34+C35+C36+C37+C38+C39+C40+C41+C42+C43+C44+C45</f>
        <v>5573.0519999999997</v>
      </c>
      <c r="D14" s="84">
        <f t="shared" si="0"/>
        <v>7.5510000000003856</v>
      </c>
      <c r="E14" s="93">
        <v>5580.6030000000001</v>
      </c>
      <c r="F14" s="91">
        <v>0</v>
      </c>
      <c r="G14" s="91">
        <v>5580.6030000000001</v>
      </c>
      <c r="H14" s="86"/>
      <c r="I14" s="92"/>
      <c r="J14" s="75" t="s">
        <v>13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60.75" customHeight="1">
      <c r="A15" s="88" t="s">
        <v>18</v>
      </c>
      <c r="B15" s="89" t="s">
        <v>19</v>
      </c>
      <c r="C15" s="44">
        <v>10</v>
      </c>
      <c r="D15" s="90">
        <f t="shared" si="0"/>
        <v>0</v>
      </c>
      <c r="E15" s="91">
        <v>10</v>
      </c>
      <c r="F15" s="91">
        <v>0</v>
      </c>
      <c r="G15" s="91">
        <v>10</v>
      </c>
      <c r="H15" s="86" t="s">
        <v>12</v>
      </c>
      <c r="I15" s="87">
        <v>44907</v>
      </c>
      <c r="J15" s="75" t="s">
        <v>13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53.25" customHeight="1">
      <c r="A16" s="88" t="s">
        <v>20</v>
      </c>
      <c r="B16" s="89" t="s">
        <v>21</v>
      </c>
      <c r="C16" s="44">
        <v>98.2</v>
      </c>
      <c r="D16" s="90">
        <f t="shared" si="0"/>
        <v>0</v>
      </c>
      <c r="E16" s="91">
        <v>98.2</v>
      </c>
      <c r="F16" s="91">
        <v>0</v>
      </c>
      <c r="G16" s="91">
        <v>98.2</v>
      </c>
      <c r="H16" s="86" t="s">
        <v>12</v>
      </c>
      <c r="I16" s="87">
        <v>44907</v>
      </c>
      <c r="J16" s="75" t="s">
        <v>13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51.75" customHeight="1">
      <c r="A17" s="88" t="s">
        <v>22</v>
      </c>
      <c r="B17" s="89" t="s">
        <v>23</v>
      </c>
      <c r="C17" s="44">
        <v>10</v>
      </c>
      <c r="D17" s="90">
        <f t="shared" si="0"/>
        <v>0</v>
      </c>
      <c r="E17" s="91">
        <v>10</v>
      </c>
      <c r="F17" s="91">
        <v>0</v>
      </c>
      <c r="G17" s="91">
        <v>10</v>
      </c>
      <c r="H17" s="86" t="s">
        <v>12</v>
      </c>
      <c r="I17" s="87">
        <v>44907</v>
      </c>
      <c r="J17" s="75" t="s">
        <v>13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57" customHeight="1">
      <c r="A18" s="88" t="s">
        <v>24</v>
      </c>
      <c r="B18" s="89" t="s">
        <v>25</v>
      </c>
      <c r="C18" s="44">
        <v>47</v>
      </c>
      <c r="D18" s="90">
        <f t="shared" si="0"/>
        <v>0</v>
      </c>
      <c r="E18" s="91">
        <v>47</v>
      </c>
      <c r="F18" s="91">
        <v>0</v>
      </c>
      <c r="G18" s="91">
        <v>47</v>
      </c>
      <c r="H18" s="86" t="s">
        <v>12</v>
      </c>
      <c r="I18" s="87">
        <v>44907</v>
      </c>
      <c r="J18" s="75" t="s">
        <v>13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54.75" customHeight="1">
      <c r="A19" s="88" t="s">
        <v>26</v>
      </c>
      <c r="B19" s="89" t="s">
        <v>27</v>
      </c>
      <c r="C19" s="44">
        <v>1600</v>
      </c>
      <c r="D19" s="90">
        <f t="shared" si="0"/>
        <v>0</v>
      </c>
      <c r="E19" s="91">
        <v>1600</v>
      </c>
      <c r="F19" s="94">
        <v>300</v>
      </c>
      <c r="G19" s="94">
        <v>1900</v>
      </c>
      <c r="H19" s="86" t="s">
        <v>12</v>
      </c>
      <c r="I19" s="87">
        <v>44917</v>
      </c>
      <c r="J19" s="75" t="s">
        <v>13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47.25" customHeight="1">
      <c r="A20" s="88" t="s">
        <v>28</v>
      </c>
      <c r="B20" s="89" t="s">
        <v>29</v>
      </c>
      <c r="C20" s="44">
        <v>80</v>
      </c>
      <c r="D20" s="90">
        <f t="shared" si="0"/>
        <v>0</v>
      </c>
      <c r="E20" s="91">
        <v>80</v>
      </c>
      <c r="F20" s="91">
        <v>0</v>
      </c>
      <c r="G20" s="91">
        <v>80</v>
      </c>
      <c r="H20" s="86" t="s">
        <v>12</v>
      </c>
      <c r="I20" s="87">
        <v>44917</v>
      </c>
      <c r="J20" s="75" t="s">
        <v>13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48.75" customHeight="1">
      <c r="A21" s="88" t="s">
        <v>30</v>
      </c>
      <c r="B21" s="89" t="s">
        <v>31</v>
      </c>
      <c r="C21" s="44">
        <v>770</v>
      </c>
      <c r="D21" s="90">
        <f t="shared" si="0"/>
        <v>0</v>
      </c>
      <c r="E21" s="91">
        <v>770</v>
      </c>
      <c r="F21" s="94">
        <v>200</v>
      </c>
      <c r="G21" s="94">
        <v>970</v>
      </c>
      <c r="H21" s="86" t="s">
        <v>12</v>
      </c>
      <c r="I21" s="87">
        <v>44917</v>
      </c>
      <c r="J21" s="75" t="s">
        <v>13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47.25" customHeight="1">
      <c r="A22" s="88" t="s">
        <v>32</v>
      </c>
      <c r="B22" s="89" t="s">
        <v>33</v>
      </c>
      <c r="C22" s="44">
        <v>120</v>
      </c>
      <c r="D22" s="90">
        <f t="shared" si="0"/>
        <v>0</v>
      </c>
      <c r="E22" s="91">
        <v>120</v>
      </c>
      <c r="F22" s="94">
        <v>40</v>
      </c>
      <c r="G22" s="94">
        <v>160</v>
      </c>
      <c r="H22" s="86" t="s">
        <v>12</v>
      </c>
      <c r="I22" s="87">
        <v>44917</v>
      </c>
      <c r="J22" s="75" t="s">
        <v>13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67.5" customHeight="1">
      <c r="A23" s="88" t="s">
        <v>34</v>
      </c>
      <c r="B23" s="89" t="s">
        <v>35</v>
      </c>
      <c r="C23" s="44">
        <v>700</v>
      </c>
      <c r="D23" s="90">
        <f t="shared" si="0"/>
        <v>0</v>
      </c>
      <c r="E23" s="91">
        <v>700</v>
      </c>
      <c r="F23" s="91">
        <v>0</v>
      </c>
      <c r="G23" s="91">
        <v>700</v>
      </c>
      <c r="H23" s="86" t="s">
        <v>12</v>
      </c>
      <c r="I23" s="87">
        <v>44917</v>
      </c>
      <c r="J23" s="75" t="s">
        <v>13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48" customHeight="1">
      <c r="A24" s="88" t="s">
        <v>36</v>
      </c>
      <c r="B24" s="89" t="s">
        <v>37</v>
      </c>
      <c r="C24" s="44">
        <v>80</v>
      </c>
      <c r="D24" s="90">
        <f t="shared" si="0"/>
        <v>0</v>
      </c>
      <c r="E24" s="91">
        <v>80</v>
      </c>
      <c r="F24" s="91">
        <v>0</v>
      </c>
      <c r="G24" s="91">
        <v>80</v>
      </c>
      <c r="H24" s="86" t="s">
        <v>12</v>
      </c>
      <c r="I24" s="95">
        <v>44746</v>
      </c>
      <c r="J24" s="75" t="s">
        <v>13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48" customHeight="1">
      <c r="A25" s="88" t="s">
        <v>38</v>
      </c>
      <c r="B25" s="89" t="s">
        <v>39</v>
      </c>
      <c r="C25" s="44">
        <v>41</v>
      </c>
      <c r="D25" s="90">
        <f t="shared" si="0"/>
        <v>0</v>
      </c>
      <c r="E25" s="91">
        <v>41</v>
      </c>
      <c r="F25" s="91">
        <v>0</v>
      </c>
      <c r="G25" s="91">
        <v>41</v>
      </c>
      <c r="H25" s="86" t="s">
        <v>12</v>
      </c>
      <c r="I25" s="87">
        <v>44917</v>
      </c>
      <c r="J25" s="75" t="s">
        <v>13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54" customHeight="1">
      <c r="A26" s="88" t="s">
        <v>40</v>
      </c>
      <c r="B26" s="89" t="s">
        <v>41</v>
      </c>
      <c r="C26" s="44">
        <v>49</v>
      </c>
      <c r="D26" s="90">
        <f t="shared" si="0"/>
        <v>0</v>
      </c>
      <c r="E26" s="91">
        <v>49</v>
      </c>
      <c r="F26" s="91">
        <v>0</v>
      </c>
      <c r="G26" s="91">
        <v>49</v>
      </c>
      <c r="H26" s="86" t="s">
        <v>12</v>
      </c>
      <c r="I26" s="87">
        <v>44917</v>
      </c>
      <c r="J26" s="75" t="s">
        <v>13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52.5" customHeight="1">
      <c r="A27" s="88" t="s">
        <v>42</v>
      </c>
      <c r="B27" s="89" t="s">
        <v>43</v>
      </c>
      <c r="C27" s="44">
        <v>49.5</v>
      </c>
      <c r="D27" s="90">
        <f t="shared" si="0"/>
        <v>0</v>
      </c>
      <c r="E27" s="91">
        <v>49.5</v>
      </c>
      <c r="F27" s="91">
        <v>0</v>
      </c>
      <c r="G27" s="91">
        <v>49.5</v>
      </c>
      <c r="H27" s="86" t="s">
        <v>12</v>
      </c>
      <c r="I27" s="95">
        <v>44691</v>
      </c>
      <c r="J27" s="75" t="s">
        <v>13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46.5" customHeight="1">
      <c r="A28" s="88" t="s">
        <v>44</v>
      </c>
      <c r="B28" s="89" t="s">
        <v>45</v>
      </c>
      <c r="C28" s="44">
        <v>49.5</v>
      </c>
      <c r="D28" s="90">
        <f t="shared" si="0"/>
        <v>0</v>
      </c>
      <c r="E28" s="91">
        <v>49.5</v>
      </c>
      <c r="F28" s="91">
        <v>0</v>
      </c>
      <c r="G28" s="91">
        <v>49.5</v>
      </c>
      <c r="H28" s="86" t="s">
        <v>12</v>
      </c>
      <c r="I28" s="87">
        <v>44917</v>
      </c>
      <c r="J28" s="75" t="s">
        <v>13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49.5" customHeight="1">
      <c r="A29" s="88" t="s">
        <v>46</v>
      </c>
      <c r="B29" s="89" t="s">
        <v>88</v>
      </c>
      <c r="C29" s="44">
        <v>400</v>
      </c>
      <c r="D29" s="90">
        <f t="shared" si="0"/>
        <v>0</v>
      </c>
      <c r="E29" s="91">
        <v>400</v>
      </c>
      <c r="F29" s="91">
        <v>0</v>
      </c>
      <c r="G29" s="91">
        <v>400</v>
      </c>
      <c r="H29" s="86" t="s">
        <v>12</v>
      </c>
      <c r="I29" s="95">
        <v>44651</v>
      </c>
      <c r="J29" s="75" t="s">
        <v>13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47.25" customHeight="1">
      <c r="A30" s="88" t="s">
        <v>48</v>
      </c>
      <c r="B30" s="89" t="s">
        <v>49</v>
      </c>
      <c r="C30" s="44">
        <v>40</v>
      </c>
      <c r="D30" s="90">
        <f t="shared" si="0"/>
        <v>0</v>
      </c>
      <c r="E30" s="91">
        <v>40</v>
      </c>
      <c r="F30" s="91">
        <v>0</v>
      </c>
      <c r="G30" s="91">
        <v>40</v>
      </c>
      <c r="H30" s="86" t="s">
        <v>12</v>
      </c>
      <c r="I30" s="87">
        <v>44917</v>
      </c>
      <c r="J30" s="75" t="s">
        <v>13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70.5" customHeight="1">
      <c r="A31" s="96" t="s">
        <v>50</v>
      </c>
      <c r="B31" s="97" t="s">
        <v>51</v>
      </c>
      <c r="C31" s="98">
        <v>300</v>
      </c>
      <c r="D31" s="84">
        <f t="shared" si="0"/>
        <v>-100</v>
      </c>
      <c r="E31" s="93">
        <v>200</v>
      </c>
      <c r="F31" s="91">
        <v>0</v>
      </c>
      <c r="G31" s="91">
        <v>200</v>
      </c>
      <c r="H31" s="99" t="s">
        <v>12</v>
      </c>
      <c r="I31" s="100">
        <v>44917</v>
      </c>
      <c r="J31" s="101" t="s">
        <v>13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46.5" customHeight="1">
      <c r="A32" s="88" t="s">
        <v>52</v>
      </c>
      <c r="B32" s="89" t="s">
        <v>53</v>
      </c>
      <c r="C32" s="44">
        <v>120</v>
      </c>
      <c r="D32" s="90">
        <f t="shared" si="0"/>
        <v>0</v>
      </c>
      <c r="E32" s="91">
        <v>120</v>
      </c>
      <c r="F32" s="91">
        <v>0</v>
      </c>
      <c r="G32" s="91">
        <v>120</v>
      </c>
      <c r="H32" s="86" t="s">
        <v>12</v>
      </c>
      <c r="I32" s="87">
        <v>44917</v>
      </c>
      <c r="J32" s="75" t="s">
        <v>13</v>
      </c>
      <c r="K32" s="4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45" customHeight="1">
      <c r="A33" s="88" t="s">
        <v>54</v>
      </c>
      <c r="B33" s="89" t="s">
        <v>55</v>
      </c>
      <c r="C33" s="44">
        <v>100</v>
      </c>
      <c r="D33" s="90">
        <f t="shared" si="0"/>
        <v>0</v>
      </c>
      <c r="E33" s="91">
        <v>100</v>
      </c>
      <c r="F33" s="91">
        <v>0</v>
      </c>
      <c r="G33" s="91">
        <v>100</v>
      </c>
      <c r="H33" s="86" t="s">
        <v>12</v>
      </c>
      <c r="I33" s="87">
        <v>44917</v>
      </c>
      <c r="J33" s="75" t="s">
        <v>13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52.5" customHeight="1">
      <c r="A34" s="88" t="s">
        <v>56</v>
      </c>
      <c r="B34" s="89" t="s">
        <v>57</v>
      </c>
      <c r="C34" s="44">
        <v>150</v>
      </c>
      <c r="D34" s="90">
        <f t="shared" si="0"/>
        <v>0</v>
      </c>
      <c r="E34" s="91">
        <v>150</v>
      </c>
      <c r="F34" s="91">
        <v>0</v>
      </c>
      <c r="G34" s="91">
        <v>150</v>
      </c>
      <c r="H34" s="86" t="s">
        <v>12</v>
      </c>
      <c r="I34" s="102">
        <v>44679</v>
      </c>
      <c r="J34" s="75" t="s">
        <v>13</v>
      </c>
      <c r="K34" s="4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51.75" customHeight="1">
      <c r="A35" s="88" t="s">
        <v>58</v>
      </c>
      <c r="B35" s="89" t="s">
        <v>59</v>
      </c>
      <c r="C35" s="44">
        <v>70</v>
      </c>
      <c r="D35" s="90">
        <f t="shared" si="0"/>
        <v>0</v>
      </c>
      <c r="E35" s="91">
        <v>70</v>
      </c>
      <c r="F35" s="91">
        <v>0</v>
      </c>
      <c r="G35" s="91">
        <v>70</v>
      </c>
      <c r="H35" s="86" t="s">
        <v>12</v>
      </c>
      <c r="I35" s="103">
        <v>44917</v>
      </c>
      <c r="J35" s="75" t="s">
        <v>13</v>
      </c>
      <c r="K35" s="4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50.25" customHeight="1">
      <c r="A36" s="88" t="s">
        <v>60</v>
      </c>
      <c r="B36" s="89" t="s">
        <v>61</v>
      </c>
      <c r="C36" s="44">
        <v>20</v>
      </c>
      <c r="D36" s="90">
        <f t="shared" si="0"/>
        <v>0</v>
      </c>
      <c r="E36" s="91">
        <v>20</v>
      </c>
      <c r="F36" s="91">
        <v>0</v>
      </c>
      <c r="G36" s="91">
        <v>20</v>
      </c>
      <c r="H36" s="86" t="s">
        <v>12</v>
      </c>
      <c r="I36" s="103">
        <v>44917</v>
      </c>
      <c r="J36" s="75" t="s">
        <v>13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45.75" customHeight="1">
      <c r="A37" s="96" t="s">
        <v>62</v>
      </c>
      <c r="B37" s="97" t="s">
        <v>63</v>
      </c>
      <c r="C37" s="98">
        <v>30</v>
      </c>
      <c r="D37" s="84">
        <f t="shared" si="0"/>
        <v>-4.8000000000000007</v>
      </c>
      <c r="E37" s="93">
        <v>25.2</v>
      </c>
      <c r="F37" s="91">
        <v>0</v>
      </c>
      <c r="G37" s="91">
        <v>25.2</v>
      </c>
      <c r="H37" s="99" t="s">
        <v>12</v>
      </c>
      <c r="I37" s="104"/>
      <c r="J37" s="101" t="s">
        <v>13</v>
      </c>
      <c r="K37" s="105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</row>
    <row r="38" spans="1:30" ht="48.75" customHeight="1">
      <c r="A38" s="88" t="s">
        <v>64</v>
      </c>
      <c r="B38" s="89" t="s">
        <v>65</v>
      </c>
      <c r="C38" s="44">
        <v>3.8519999999999999</v>
      </c>
      <c r="D38" s="90">
        <f t="shared" si="0"/>
        <v>0</v>
      </c>
      <c r="E38" s="91">
        <v>3.8519999999999999</v>
      </c>
      <c r="F38" s="91">
        <v>0</v>
      </c>
      <c r="G38" s="91">
        <v>3.8519999999999999</v>
      </c>
      <c r="H38" s="86" t="s">
        <v>12</v>
      </c>
      <c r="I38" s="103">
        <v>44917</v>
      </c>
      <c r="J38" s="75" t="s">
        <v>13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45.75" customHeight="1">
      <c r="A39" s="88" t="s">
        <v>66</v>
      </c>
      <c r="B39" s="89" t="s">
        <v>67</v>
      </c>
      <c r="C39" s="44">
        <v>300</v>
      </c>
      <c r="D39" s="90">
        <f t="shared" si="0"/>
        <v>0</v>
      </c>
      <c r="E39" s="91">
        <v>300</v>
      </c>
      <c r="F39" s="91">
        <v>0</v>
      </c>
      <c r="G39" s="91">
        <v>300</v>
      </c>
      <c r="H39" s="86" t="s">
        <v>12</v>
      </c>
      <c r="I39" s="103">
        <v>44917</v>
      </c>
      <c r="J39" s="75" t="s">
        <v>13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46.5" customHeight="1">
      <c r="A40" s="88" t="s">
        <v>68</v>
      </c>
      <c r="B40" s="89" t="s">
        <v>69</v>
      </c>
      <c r="C40" s="44">
        <v>100</v>
      </c>
      <c r="D40" s="90">
        <f t="shared" si="0"/>
        <v>0</v>
      </c>
      <c r="E40" s="91">
        <v>100</v>
      </c>
      <c r="F40" s="91">
        <v>0</v>
      </c>
      <c r="G40" s="91">
        <v>100</v>
      </c>
      <c r="H40" s="86" t="s">
        <v>12</v>
      </c>
      <c r="I40" s="102">
        <v>44637</v>
      </c>
      <c r="J40" s="75" t="s">
        <v>13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48.75" customHeight="1">
      <c r="A41" s="88" t="s">
        <v>70</v>
      </c>
      <c r="B41" s="89" t="s">
        <v>71</v>
      </c>
      <c r="C41" s="44">
        <v>10</v>
      </c>
      <c r="D41" s="90">
        <f t="shared" si="0"/>
        <v>0</v>
      </c>
      <c r="E41" s="91">
        <v>10</v>
      </c>
      <c r="F41" s="91">
        <v>0</v>
      </c>
      <c r="G41" s="91">
        <v>10</v>
      </c>
      <c r="H41" s="86" t="s">
        <v>12</v>
      </c>
      <c r="I41" s="102">
        <v>44707</v>
      </c>
      <c r="J41" s="75" t="s">
        <v>13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48.75" customHeight="1">
      <c r="A42" s="88" t="s">
        <v>73</v>
      </c>
      <c r="B42" s="89" t="s">
        <v>72</v>
      </c>
      <c r="C42" s="44">
        <v>5</v>
      </c>
      <c r="D42" s="90">
        <f t="shared" si="0"/>
        <v>0</v>
      </c>
      <c r="E42" s="91">
        <v>5</v>
      </c>
      <c r="F42" s="91">
        <v>0</v>
      </c>
      <c r="G42" s="91">
        <v>5</v>
      </c>
      <c r="H42" s="86" t="s">
        <v>12</v>
      </c>
      <c r="I42" s="102">
        <v>44707</v>
      </c>
      <c r="J42" s="75" t="s">
        <v>13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92.25" customHeight="1">
      <c r="A43" s="88" t="s">
        <v>75</v>
      </c>
      <c r="B43" s="89" t="s">
        <v>74</v>
      </c>
      <c r="C43" s="44">
        <v>15</v>
      </c>
      <c r="D43" s="90">
        <f t="shared" si="0"/>
        <v>0</v>
      </c>
      <c r="E43" s="91">
        <v>15</v>
      </c>
      <c r="F43" s="91">
        <v>0</v>
      </c>
      <c r="G43" s="91">
        <v>15</v>
      </c>
      <c r="H43" s="86" t="s">
        <v>12</v>
      </c>
      <c r="I43" s="102">
        <v>44812</v>
      </c>
      <c r="J43" s="75" t="s">
        <v>13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56.25" customHeight="1">
      <c r="A44" s="88" t="s">
        <v>77</v>
      </c>
      <c r="B44" s="89" t="s">
        <v>76</v>
      </c>
      <c r="C44" s="44">
        <v>10</v>
      </c>
      <c r="D44" s="90">
        <f t="shared" si="0"/>
        <v>0</v>
      </c>
      <c r="E44" s="91">
        <v>10</v>
      </c>
      <c r="F44" s="91">
        <v>0</v>
      </c>
      <c r="G44" s="91">
        <v>10</v>
      </c>
      <c r="H44" s="86" t="s">
        <v>12</v>
      </c>
      <c r="I44" s="102">
        <v>44663</v>
      </c>
      <c r="J44" s="75" t="s">
        <v>13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57.75" customHeight="1">
      <c r="A45" s="107" t="s">
        <v>89</v>
      </c>
      <c r="B45" s="97" t="s">
        <v>78</v>
      </c>
      <c r="C45" s="98">
        <v>195</v>
      </c>
      <c r="D45" s="84">
        <f t="shared" si="0"/>
        <v>-192.44900000000001</v>
      </c>
      <c r="E45" s="93">
        <v>2.5510000000000002</v>
      </c>
      <c r="F45" s="91">
        <v>0</v>
      </c>
      <c r="G45" s="91">
        <v>2.5510000000000002</v>
      </c>
      <c r="H45" s="99" t="s">
        <v>12</v>
      </c>
      <c r="I45" s="108">
        <v>44917</v>
      </c>
      <c r="J45" s="101" t="s">
        <v>79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70.5" customHeight="1">
      <c r="A46" s="107" t="s">
        <v>90</v>
      </c>
      <c r="B46" s="97" t="s">
        <v>91</v>
      </c>
      <c r="C46" s="109">
        <v>0</v>
      </c>
      <c r="D46" s="109">
        <v>304.8</v>
      </c>
      <c r="E46" s="93">
        <v>304.8</v>
      </c>
      <c r="F46" s="91">
        <v>0</v>
      </c>
      <c r="G46" s="91">
        <v>304.8</v>
      </c>
      <c r="H46" s="99" t="s">
        <v>12</v>
      </c>
      <c r="I46" s="110">
        <v>44917</v>
      </c>
      <c r="J46" s="101" t="s">
        <v>13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60.75" customHeight="1">
      <c r="A47" s="107" t="s">
        <v>92</v>
      </c>
      <c r="B47" s="111" t="s">
        <v>93</v>
      </c>
      <c r="C47" s="109"/>
      <c r="D47" s="109"/>
      <c r="E47" s="93"/>
      <c r="F47" s="94">
        <v>70</v>
      </c>
      <c r="G47" s="94">
        <v>70</v>
      </c>
      <c r="H47" s="99" t="s">
        <v>12</v>
      </c>
      <c r="I47" s="112">
        <v>44917</v>
      </c>
      <c r="J47" s="101" t="s">
        <v>13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8.75" customHeight="1">
      <c r="A48" s="113"/>
      <c r="B48" s="114" t="s">
        <v>80</v>
      </c>
      <c r="C48" s="115">
        <f>SUM(C13:C14)</f>
        <v>17773.052</v>
      </c>
      <c r="D48" s="116">
        <v>7.5510000000000002</v>
      </c>
      <c r="E48" s="116">
        <v>17780.602999999999</v>
      </c>
      <c r="F48" s="116">
        <f>610</f>
        <v>610</v>
      </c>
      <c r="G48" s="116">
        <v>18390.602999999999</v>
      </c>
      <c r="H48" s="117"/>
      <c r="I48" s="118"/>
      <c r="J48" s="11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28" ht="18.75" customHeight="1">
      <c r="A49" s="120"/>
      <c r="B49" s="121"/>
      <c r="C49" s="58"/>
      <c r="D49" s="58"/>
      <c r="E49" s="12"/>
      <c r="F49" s="12"/>
      <c r="G49" s="12"/>
      <c r="H49" s="1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.75" customHeight="1">
      <c r="A50" s="120"/>
      <c r="B50" s="121" t="s">
        <v>94</v>
      </c>
      <c r="C50" s="58"/>
      <c r="D50" s="58"/>
      <c r="E50" s="12"/>
      <c r="F50" s="12"/>
      <c r="G50" s="12"/>
      <c r="H50" s="1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8.75" customHeight="1">
      <c r="A51" s="54"/>
      <c r="B51" s="2"/>
      <c r="C51" s="3"/>
      <c r="D51" s="3"/>
      <c r="E51" s="2"/>
      <c r="F51" s="2"/>
      <c r="G51" s="2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8.75" customHeight="1">
      <c r="A52" s="54"/>
      <c r="B52" s="2"/>
      <c r="C52" s="3"/>
      <c r="D52" s="3"/>
      <c r="E52" s="2"/>
      <c r="F52" s="2"/>
      <c r="G52" s="2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8.75" customHeight="1">
      <c r="A53" s="1"/>
      <c r="B53" s="2"/>
      <c r="C53" s="3"/>
      <c r="D53" s="3"/>
      <c r="E53" s="2"/>
      <c r="F53" s="2"/>
      <c r="G53" s="2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>
      <c r="A54" s="1"/>
      <c r="B54" s="2"/>
      <c r="C54" s="3"/>
      <c r="D54" s="3"/>
      <c r="E54" s="2"/>
      <c r="F54" s="2"/>
      <c r="G54" s="2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1"/>
      <c r="B55" s="2"/>
      <c r="C55" s="3"/>
      <c r="D55" s="3"/>
      <c r="E55" s="2"/>
      <c r="F55" s="2"/>
      <c r="G55" s="2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8.75" customHeight="1">
      <c r="A56" s="1"/>
      <c r="B56" s="2"/>
      <c r="C56" s="3"/>
      <c r="D56" s="3"/>
      <c r="E56" s="2"/>
      <c r="F56" s="2"/>
      <c r="G56" s="2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8.75" customHeight="1">
      <c r="A57" s="1"/>
      <c r="B57" s="2"/>
      <c r="C57" s="3"/>
      <c r="D57" s="3"/>
      <c r="E57" s="2"/>
      <c r="F57" s="2"/>
      <c r="G57" s="2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8.75" customHeight="1">
      <c r="A58" s="1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8" ht="18.75" customHeight="1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8" ht="18.75" customHeight="1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8" ht="18.75" customHeight="1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8" ht="18.75" customHeight="1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8" ht="18.75" customHeight="1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8" ht="18.75" customHeight="1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.75" customHeight="1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.75" customHeight="1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.75" customHeight="1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.75" customHeight="1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8.75" customHeight="1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8.75" customHeight="1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.75" customHeight="1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.75" customHeight="1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.75" customHeight="1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8.75" customHeight="1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8.75" customHeight="1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.75" customHeight="1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8.75" customHeight="1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8.75" customHeight="1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8.75" customHeight="1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8.75" customHeight="1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8.75" customHeight="1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8.75" customHeight="1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8.75" customHeight="1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8.75" customHeight="1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8.75" customHeight="1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8.75" customHeight="1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8.75" customHeight="1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8.75" customHeight="1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8.75" customHeight="1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8.75" customHeight="1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8.75" customHeight="1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8.75" customHeight="1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8.75" customHeight="1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8.75" customHeight="1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8.75" customHeight="1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8.75" customHeight="1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8.75" customHeight="1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8.75" customHeight="1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8.75" customHeight="1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8.75" customHeight="1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8.75" customHeight="1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8.75" customHeight="1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8.75" customHeight="1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8.75" customHeight="1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8.75" customHeight="1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8.75" customHeight="1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8.75" customHeight="1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8.75" customHeight="1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8.75" customHeight="1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8.75" customHeight="1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8.75" customHeight="1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8.75" customHeight="1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8.75" customHeight="1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8.75" customHeight="1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8.75" customHeight="1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8.75" customHeight="1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8.75" customHeight="1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8.75" customHeight="1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8.75" customHeight="1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8.75" customHeight="1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8.75" customHeight="1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8.75" customHeight="1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8.75" customHeight="1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8.75" customHeight="1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8.75" customHeight="1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8.75" customHeight="1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8.75" customHeight="1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8.75" customHeight="1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8.75" customHeight="1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8.75" customHeight="1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8.75" customHeight="1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8.75" customHeight="1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8.75" customHeight="1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8.75" customHeight="1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8.75" customHeight="1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8.75" customHeight="1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8.75" customHeight="1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8.75" customHeight="1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8.75" customHeight="1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8.75" customHeight="1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8.75" customHeight="1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8.75" customHeight="1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8.75" customHeight="1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8.75" customHeight="1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8.75" customHeight="1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8.75" customHeight="1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8.75" customHeight="1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8.75" customHeight="1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8.75" customHeight="1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8.75" customHeight="1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8.75" customHeight="1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8.75" customHeight="1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8.75" customHeight="1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8.75" customHeight="1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8.75" customHeight="1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8.75" customHeight="1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8.75" customHeight="1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8.75" customHeight="1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8.75" customHeight="1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8.75" customHeight="1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8.75" customHeight="1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8.75" customHeight="1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8.75" customHeight="1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8.75" customHeight="1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8.75" customHeight="1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8.75" customHeight="1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8.75" customHeight="1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8.75" customHeight="1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8.75" customHeight="1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8.75" customHeight="1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8.75" customHeight="1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8.75" customHeight="1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8.75" customHeight="1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8.75" customHeight="1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8.75" customHeight="1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8.75" customHeight="1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8.75" customHeight="1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8.75" customHeight="1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8.75" customHeight="1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8.75" customHeight="1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8.75" customHeight="1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8.75" customHeight="1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8.75" customHeight="1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8.75" customHeight="1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8.75" customHeight="1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8.75" customHeight="1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8.75" customHeight="1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8.75" customHeight="1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8.75" customHeight="1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8.75" customHeight="1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8.75" customHeight="1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8.75" customHeight="1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8.75" customHeight="1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8.75" customHeight="1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8.75" customHeight="1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8.75" customHeight="1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8.75" customHeight="1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8.75" customHeight="1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8.75" customHeight="1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8.75" customHeight="1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8.75" customHeight="1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8.75" customHeight="1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8.75" customHeight="1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8.75" customHeight="1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8.75" customHeight="1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8.75" customHeight="1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8.75" customHeight="1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8.75" customHeight="1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8.75" customHeight="1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8.75" customHeight="1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8.75" customHeight="1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8.75" customHeight="1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8.75" customHeight="1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8.75" customHeight="1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8.75" customHeight="1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8.75" customHeight="1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8.75" customHeight="1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8.75" customHeight="1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8.75" customHeight="1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8.75" customHeight="1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8.75" customHeight="1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8.75" customHeight="1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8.75" customHeight="1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8.75" customHeight="1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8.75" customHeight="1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8.75" customHeight="1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8.75" customHeight="1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8.75" customHeight="1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8.75" customHeight="1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8.75" customHeight="1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8.75" customHeight="1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8.75" customHeight="1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8.75" customHeight="1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8.75" customHeight="1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8.75" customHeight="1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8.75" customHeight="1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8.75" customHeight="1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8.75" customHeight="1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8.75" customHeight="1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8.75" customHeight="1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8.75" customHeight="1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8.75" customHeight="1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8.75" customHeight="1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8.75" customHeight="1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8.75" customHeight="1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8.75" customHeight="1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8.75" customHeight="1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8.75" customHeight="1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8.75" customHeight="1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8.75" customHeight="1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F251" s="123"/>
      <c r="G251" s="123"/>
    </row>
    <row r="252" spans="1:24" ht="15.75" customHeight="1">
      <c r="F252" s="123"/>
      <c r="G252" s="123"/>
    </row>
    <row r="253" spans="1:24" ht="15.75" customHeight="1">
      <c r="F253" s="123"/>
      <c r="G253" s="123"/>
    </row>
    <row r="254" spans="1:24" ht="15.75" customHeight="1">
      <c r="F254" s="123"/>
      <c r="G254" s="123"/>
    </row>
    <row r="255" spans="1:24" ht="15.75" customHeight="1">
      <c r="F255" s="123"/>
      <c r="G255" s="123"/>
    </row>
    <row r="256" spans="1:24" ht="15.75" customHeight="1">
      <c r="F256" s="123"/>
      <c r="G256" s="123"/>
    </row>
    <row r="257" spans="6:7" ht="15.75" customHeight="1">
      <c r="F257" s="123"/>
      <c r="G257" s="123"/>
    </row>
    <row r="258" spans="6:7" ht="15.75" customHeight="1">
      <c r="F258" s="123"/>
      <c r="G258" s="123"/>
    </row>
    <row r="259" spans="6:7" ht="15.75" customHeight="1">
      <c r="F259" s="123"/>
      <c r="G259" s="123"/>
    </row>
    <row r="260" spans="6:7" ht="15.75" customHeight="1">
      <c r="F260" s="123"/>
      <c r="G260" s="123"/>
    </row>
    <row r="261" spans="6:7" ht="15.75" customHeight="1">
      <c r="F261" s="123"/>
      <c r="G261" s="123"/>
    </row>
    <row r="262" spans="6:7" ht="15.75" customHeight="1">
      <c r="F262" s="123"/>
      <c r="G262" s="123"/>
    </row>
    <row r="263" spans="6:7" ht="15.75" customHeight="1">
      <c r="F263" s="123"/>
      <c r="G263" s="123"/>
    </row>
    <row r="264" spans="6:7" ht="15.75" customHeight="1">
      <c r="F264" s="123"/>
      <c r="G264" s="123"/>
    </row>
    <row r="265" spans="6:7" ht="15.75" customHeight="1">
      <c r="F265" s="123"/>
      <c r="G265" s="123"/>
    </row>
    <row r="266" spans="6:7" ht="15.75" customHeight="1">
      <c r="F266" s="123"/>
      <c r="G266" s="123"/>
    </row>
    <row r="267" spans="6:7" ht="15.75" customHeight="1">
      <c r="F267" s="123"/>
      <c r="G267" s="123"/>
    </row>
    <row r="268" spans="6:7" ht="15.75" customHeight="1">
      <c r="F268" s="123"/>
      <c r="G268" s="123"/>
    </row>
    <row r="269" spans="6:7" ht="15.75" customHeight="1">
      <c r="F269" s="123"/>
      <c r="G269" s="123"/>
    </row>
    <row r="270" spans="6:7" ht="15.75" customHeight="1">
      <c r="F270" s="123"/>
      <c r="G270" s="123"/>
    </row>
    <row r="271" spans="6:7" ht="15.75" customHeight="1">
      <c r="F271" s="123"/>
      <c r="G271" s="123"/>
    </row>
    <row r="272" spans="6:7" ht="15.75" customHeight="1">
      <c r="F272" s="123"/>
      <c r="G272" s="123"/>
    </row>
    <row r="273" spans="6:7" ht="15.75" customHeight="1">
      <c r="F273" s="123"/>
      <c r="G273" s="123"/>
    </row>
    <row r="274" spans="6:7" ht="15.75" customHeight="1">
      <c r="F274" s="123"/>
      <c r="G274" s="123"/>
    </row>
    <row r="275" spans="6:7" ht="15.75" customHeight="1">
      <c r="F275" s="123"/>
      <c r="G275" s="123"/>
    </row>
    <row r="276" spans="6:7" ht="15.75" customHeight="1">
      <c r="F276" s="123"/>
      <c r="G276" s="123"/>
    </row>
    <row r="277" spans="6:7" ht="15.75" customHeight="1">
      <c r="F277" s="123"/>
      <c r="G277" s="123"/>
    </row>
    <row r="278" spans="6:7" ht="15.75" customHeight="1">
      <c r="F278" s="123"/>
      <c r="G278" s="123"/>
    </row>
    <row r="279" spans="6:7" ht="15.75" customHeight="1">
      <c r="F279" s="123"/>
      <c r="G279" s="123"/>
    </row>
    <row r="280" spans="6:7" ht="15.75" customHeight="1">
      <c r="F280" s="123"/>
      <c r="G280" s="123"/>
    </row>
    <row r="281" spans="6:7" ht="15.75" customHeight="1">
      <c r="F281" s="123"/>
      <c r="G281" s="123"/>
    </row>
    <row r="282" spans="6:7" ht="15.75" customHeight="1">
      <c r="F282" s="123"/>
      <c r="G282" s="123"/>
    </row>
    <row r="283" spans="6:7" ht="15.75" customHeight="1">
      <c r="F283" s="123"/>
      <c r="G283" s="123"/>
    </row>
    <row r="284" spans="6:7" ht="15.75" customHeight="1">
      <c r="F284" s="123"/>
      <c r="G284" s="123"/>
    </row>
    <row r="285" spans="6:7" ht="15.75" customHeight="1">
      <c r="F285" s="123"/>
      <c r="G285" s="123"/>
    </row>
    <row r="286" spans="6:7" ht="15.75" customHeight="1">
      <c r="F286" s="123"/>
      <c r="G286" s="123"/>
    </row>
    <row r="287" spans="6:7" ht="15.75" customHeight="1">
      <c r="F287" s="123"/>
      <c r="G287" s="123"/>
    </row>
    <row r="288" spans="6:7" ht="15.75" customHeight="1">
      <c r="F288" s="123"/>
      <c r="G288" s="123"/>
    </row>
    <row r="289" spans="6:7" ht="15.75" customHeight="1">
      <c r="F289" s="123"/>
      <c r="G289" s="123"/>
    </row>
    <row r="290" spans="6:7" ht="15.75" customHeight="1">
      <c r="F290" s="123"/>
      <c r="G290" s="123"/>
    </row>
    <row r="291" spans="6:7" ht="15.75" customHeight="1">
      <c r="F291" s="123"/>
      <c r="G291" s="123"/>
    </row>
    <row r="292" spans="6:7" ht="15.75" customHeight="1">
      <c r="F292" s="123"/>
      <c r="G292" s="123"/>
    </row>
    <row r="293" spans="6:7" ht="15.75" customHeight="1">
      <c r="F293" s="123"/>
      <c r="G293" s="123"/>
    </row>
    <row r="294" spans="6:7" ht="15.75" customHeight="1">
      <c r="F294" s="123"/>
      <c r="G294" s="123"/>
    </row>
    <row r="295" spans="6:7" ht="15.75" customHeight="1">
      <c r="F295" s="123"/>
      <c r="G295" s="123"/>
    </row>
    <row r="296" spans="6:7" ht="15.75" customHeight="1">
      <c r="F296" s="123"/>
      <c r="G296" s="123"/>
    </row>
    <row r="297" spans="6:7" ht="15.75" customHeight="1">
      <c r="F297" s="123"/>
      <c r="G297" s="123"/>
    </row>
    <row r="298" spans="6:7" ht="15.75" customHeight="1">
      <c r="F298" s="123"/>
      <c r="G298" s="123"/>
    </row>
    <row r="299" spans="6:7" ht="15.75" customHeight="1">
      <c r="F299" s="123"/>
      <c r="G299" s="123"/>
    </row>
    <row r="300" spans="6:7" ht="15.75" customHeight="1">
      <c r="F300" s="123"/>
      <c r="G300" s="123"/>
    </row>
    <row r="301" spans="6:7" ht="15.75" customHeight="1">
      <c r="F301" s="123"/>
      <c r="G301" s="123"/>
    </row>
    <row r="302" spans="6:7" ht="15.75" customHeight="1">
      <c r="F302" s="123"/>
      <c r="G302" s="123"/>
    </row>
    <row r="303" spans="6:7" ht="15.75" customHeight="1">
      <c r="F303" s="123"/>
      <c r="G303" s="123"/>
    </row>
    <row r="304" spans="6:7" ht="15.75" customHeight="1">
      <c r="F304" s="123"/>
      <c r="G304" s="123"/>
    </row>
    <row r="305" spans="6:7" ht="15.75" customHeight="1">
      <c r="F305" s="123"/>
      <c r="G305" s="123"/>
    </row>
    <row r="306" spans="6:7" ht="15.75" customHeight="1">
      <c r="F306" s="123"/>
      <c r="G306" s="123"/>
    </row>
    <row r="307" spans="6:7" ht="15.75" customHeight="1">
      <c r="F307" s="123"/>
      <c r="G307" s="123"/>
    </row>
    <row r="308" spans="6:7" ht="15.75" customHeight="1">
      <c r="F308" s="123"/>
      <c r="G308" s="123"/>
    </row>
    <row r="309" spans="6:7" ht="15.75" customHeight="1">
      <c r="F309" s="123"/>
      <c r="G309" s="123"/>
    </row>
    <row r="310" spans="6:7" ht="15.75" customHeight="1">
      <c r="F310" s="123"/>
      <c r="G310" s="123"/>
    </row>
    <row r="311" spans="6:7" ht="15.75" customHeight="1">
      <c r="F311" s="123"/>
      <c r="G311" s="123"/>
    </row>
    <row r="312" spans="6:7" ht="15.75" customHeight="1">
      <c r="F312" s="123"/>
      <c r="G312" s="123"/>
    </row>
    <row r="313" spans="6:7" ht="15.75" customHeight="1">
      <c r="F313" s="123"/>
      <c r="G313" s="123"/>
    </row>
    <row r="314" spans="6:7" ht="15.75" customHeight="1">
      <c r="F314" s="123"/>
      <c r="G314" s="123"/>
    </row>
    <row r="315" spans="6:7" ht="15.75" customHeight="1">
      <c r="F315" s="123"/>
      <c r="G315" s="123"/>
    </row>
    <row r="316" spans="6:7" ht="15.75" customHeight="1">
      <c r="F316" s="123"/>
      <c r="G316" s="123"/>
    </row>
    <row r="317" spans="6:7" ht="15.75" customHeight="1">
      <c r="F317" s="123"/>
      <c r="G317" s="123"/>
    </row>
    <row r="318" spans="6:7" ht="15.75" customHeight="1">
      <c r="F318" s="123"/>
      <c r="G318" s="123"/>
    </row>
    <row r="319" spans="6:7" ht="15.75" customHeight="1">
      <c r="F319" s="123"/>
      <c r="G319" s="123"/>
    </row>
    <row r="320" spans="6:7" ht="15.75" customHeight="1">
      <c r="F320" s="123"/>
      <c r="G320" s="123"/>
    </row>
    <row r="321" spans="6:7" ht="15.75" customHeight="1">
      <c r="F321" s="123"/>
      <c r="G321" s="123"/>
    </row>
    <row r="322" spans="6:7" ht="15.75" customHeight="1">
      <c r="F322" s="123"/>
      <c r="G322" s="123"/>
    </row>
    <row r="323" spans="6:7" ht="15.75" customHeight="1">
      <c r="F323" s="123"/>
      <c r="G323" s="123"/>
    </row>
    <row r="324" spans="6:7" ht="15.75" customHeight="1">
      <c r="F324" s="123"/>
      <c r="G324" s="123"/>
    </row>
    <row r="325" spans="6:7" ht="15.75" customHeight="1">
      <c r="F325" s="123"/>
      <c r="G325" s="123"/>
    </row>
    <row r="326" spans="6:7" ht="15.75" customHeight="1">
      <c r="F326" s="123"/>
      <c r="G326" s="123"/>
    </row>
    <row r="327" spans="6:7" ht="15.75" customHeight="1">
      <c r="F327" s="123"/>
      <c r="G327" s="123"/>
    </row>
    <row r="328" spans="6:7" ht="15.75" customHeight="1">
      <c r="F328" s="123"/>
      <c r="G328" s="123"/>
    </row>
    <row r="329" spans="6:7" ht="15.75" customHeight="1">
      <c r="F329" s="123"/>
      <c r="G329" s="123"/>
    </row>
    <row r="330" spans="6:7" ht="15.75" customHeight="1">
      <c r="F330" s="123"/>
      <c r="G330" s="123"/>
    </row>
    <row r="331" spans="6:7" ht="15.75" customHeight="1">
      <c r="F331" s="123"/>
      <c r="G331" s="123"/>
    </row>
    <row r="332" spans="6:7" ht="15.75" customHeight="1">
      <c r="F332" s="123"/>
      <c r="G332" s="123"/>
    </row>
    <row r="333" spans="6:7" ht="15.75" customHeight="1">
      <c r="F333" s="123"/>
      <c r="G333" s="123"/>
    </row>
    <row r="334" spans="6:7" ht="15.75" customHeight="1">
      <c r="F334" s="123"/>
      <c r="G334" s="123"/>
    </row>
    <row r="335" spans="6:7" ht="15.75" customHeight="1">
      <c r="F335" s="123"/>
      <c r="G335" s="123"/>
    </row>
    <row r="336" spans="6:7" ht="15.75" customHeight="1">
      <c r="F336" s="123"/>
      <c r="G336" s="123"/>
    </row>
    <row r="337" spans="6:7" ht="15.75" customHeight="1">
      <c r="F337" s="123"/>
      <c r="G337" s="123"/>
    </row>
    <row r="338" spans="6:7" ht="15.75" customHeight="1">
      <c r="F338" s="123"/>
      <c r="G338" s="123"/>
    </row>
    <row r="339" spans="6:7" ht="15.75" customHeight="1">
      <c r="F339" s="123"/>
      <c r="G339" s="123"/>
    </row>
    <row r="340" spans="6:7" ht="15.75" customHeight="1">
      <c r="F340" s="123"/>
      <c r="G340" s="123"/>
    </row>
    <row r="341" spans="6:7" ht="15.75" customHeight="1">
      <c r="F341" s="123"/>
      <c r="G341" s="123"/>
    </row>
    <row r="342" spans="6:7" ht="15.75" customHeight="1">
      <c r="F342" s="123"/>
      <c r="G342" s="123"/>
    </row>
    <row r="343" spans="6:7" ht="15.75" customHeight="1">
      <c r="F343" s="123"/>
      <c r="G343" s="123"/>
    </row>
    <row r="344" spans="6:7" ht="15.75" customHeight="1">
      <c r="F344" s="123"/>
      <c r="G344" s="123"/>
    </row>
    <row r="345" spans="6:7" ht="15.75" customHeight="1">
      <c r="F345" s="123"/>
      <c r="G345" s="123"/>
    </row>
    <row r="346" spans="6:7" ht="15.75" customHeight="1">
      <c r="F346" s="123"/>
      <c r="G346" s="123"/>
    </row>
    <row r="347" spans="6:7" ht="15.75" customHeight="1">
      <c r="F347" s="123"/>
      <c r="G347" s="123"/>
    </row>
    <row r="348" spans="6:7" ht="15.75" customHeight="1">
      <c r="F348" s="123"/>
      <c r="G348" s="123"/>
    </row>
    <row r="349" spans="6:7" ht="15.75" customHeight="1">
      <c r="F349" s="123"/>
      <c r="G349" s="123"/>
    </row>
    <row r="350" spans="6:7" ht="15.75" customHeight="1">
      <c r="F350" s="123"/>
      <c r="G350" s="123"/>
    </row>
    <row r="351" spans="6:7" ht="15.75" customHeight="1">
      <c r="F351" s="123"/>
      <c r="G351" s="123"/>
    </row>
    <row r="352" spans="6:7" ht="15.75" customHeight="1">
      <c r="F352" s="123"/>
      <c r="G352" s="123"/>
    </row>
    <row r="353" spans="6:7" ht="15.75" customHeight="1">
      <c r="F353" s="123"/>
      <c r="G353" s="123"/>
    </row>
    <row r="354" spans="6:7" ht="15.75" customHeight="1">
      <c r="F354" s="123"/>
      <c r="G354" s="123"/>
    </row>
    <row r="355" spans="6:7" ht="15.75" customHeight="1">
      <c r="F355" s="123"/>
      <c r="G355" s="123"/>
    </row>
    <row r="356" spans="6:7" ht="15.75" customHeight="1">
      <c r="F356" s="123"/>
      <c r="G356" s="123"/>
    </row>
    <row r="357" spans="6:7" ht="15.75" customHeight="1">
      <c r="F357" s="123"/>
      <c r="G357" s="123"/>
    </row>
    <row r="358" spans="6:7" ht="15.75" customHeight="1">
      <c r="F358" s="123"/>
      <c r="G358" s="123"/>
    </row>
    <row r="359" spans="6:7" ht="15.75" customHeight="1">
      <c r="F359" s="123"/>
      <c r="G359" s="123"/>
    </row>
    <row r="360" spans="6:7" ht="15.75" customHeight="1">
      <c r="F360" s="123"/>
      <c r="G360" s="123"/>
    </row>
    <row r="361" spans="6:7" ht="15.75" customHeight="1">
      <c r="F361" s="123"/>
      <c r="G361" s="123"/>
    </row>
    <row r="362" spans="6:7" ht="15.75" customHeight="1">
      <c r="F362" s="123"/>
      <c r="G362" s="123"/>
    </row>
    <row r="363" spans="6:7" ht="15.75" customHeight="1">
      <c r="F363" s="123"/>
      <c r="G363" s="123"/>
    </row>
    <row r="364" spans="6:7" ht="15.75" customHeight="1">
      <c r="F364" s="123"/>
      <c r="G364" s="123"/>
    </row>
    <row r="365" spans="6:7" ht="15.75" customHeight="1">
      <c r="F365" s="123"/>
      <c r="G365" s="123"/>
    </row>
    <row r="366" spans="6:7" ht="15.75" customHeight="1">
      <c r="F366" s="123"/>
      <c r="G366" s="123"/>
    </row>
    <row r="367" spans="6:7" ht="15.75" customHeight="1">
      <c r="F367" s="123"/>
      <c r="G367" s="123"/>
    </row>
    <row r="368" spans="6:7" ht="15.75" customHeight="1">
      <c r="F368" s="123"/>
      <c r="G368" s="123"/>
    </row>
    <row r="369" spans="6:7" ht="15.75" customHeight="1">
      <c r="F369" s="123"/>
      <c r="G369" s="123"/>
    </row>
    <row r="370" spans="6:7" ht="15.75" customHeight="1">
      <c r="F370" s="123"/>
      <c r="G370" s="123"/>
    </row>
    <row r="371" spans="6:7" ht="15.75" customHeight="1">
      <c r="F371" s="123"/>
      <c r="G371" s="123"/>
    </row>
    <row r="372" spans="6:7" ht="15.75" customHeight="1">
      <c r="F372" s="123"/>
      <c r="G372" s="123"/>
    </row>
    <row r="373" spans="6:7" ht="15.75" customHeight="1">
      <c r="F373" s="123"/>
      <c r="G373" s="123"/>
    </row>
    <row r="374" spans="6:7" ht="15.75" customHeight="1">
      <c r="F374" s="123"/>
      <c r="G374" s="123"/>
    </row>
    <row r="375" spans="6:7" ht="15.75" customHeight="1">
      <c r="F375" s="123"/>
      <c r="G375" s="123"/>
    </row>
    <row r="376" spans="6:7" ht="15.75" customHeight="1">
      <c r="F376" s="123"/>
      <c r="G376" s="123"/>
    </row>
    <row r="377" spans="6:7" ht="15.75" customHeight="1">
      <c r="F377" s="123"/>
      <c r="G377" s="123"/>
    </row>
    <row r="378" spans="6:7" ht="15.75" customHeight="1">
      <c r="F378" s="123"/>
      <c r="G378" s="123"/>
    </row>
    <row r="379" spans="6:7" ht="15.75" customHeight="1">
      <c r="F379" s="123"/>
      <c r="G379" s="123"/>
    </row>
    <row r="380" spans="6:7" ht="15.75" customHeight="1">
      <c r="F380" s="123"/>
      <c r="G380" s="123"/>
    </row>
    <row r="381" spans="6:7" ht="15.75" customHeight="1">
      <c r="F381" s="123"/>
      <c r="G381" s="123"/>
    </row>
    <row r="382" spans="6:7" ht="15.75" customHeight="1">
      <c r="F382" s="123"/>
      <c r="G382" s="123"/>
    </row>
    <row r="383" spans="6:7" ht="15.75" customHeight="1">
      <c r="F383" s="123"/>
      <c r="G383" s="123"/>
    </row>
    <row r="384" spans="6:7" ht="15.75" customHeight="1">
      <c r="F384" s="123"/>
      <c r="G384" s="123"/>
    </row>
    <row r="385" spans="6:7" ht="15.75" customHeight="1">
      <c r="F385" s="123"/>
      <c r="G385" s="123"/>
    </row>
    <row r="386" spans="6:7" ht="15.75" customHeight="1">
      <c r="F386" s="123"/>
      <c r="G386" s="123"/>
    </row>
    <row r="387" spans="6:7" ht="15.75" customHeight="1">
      <c r="F387" s="123"/>
      <c r="G387" s="123"/>
    </row>
    <row r="388" spans="6:7" ht="15.75" customHeight="1">
      <c r="F388" s="123"/>
      <c r="G388" s="123"/>
    </row>
    <row r="389" spans="6:7" ht="15.75" customHeight="1">
      <c r="F389" s="123"/>
      <c r="G389" s="123"/>
    </row>
    <row r="390" spans="6:7" ht="15.75" customHeight="1">
      <c r="F390" s="123"/>
      <c r="G390" s="123"/>
    </row>
    <row r="391" spans="6:7" ht="15.75" customHeight="1">
      <c r="F391" s="123"/>
      <c r="G391" s="123"/>
    </row>
    <row r="392" spans="6:7" ht="15.75" customHeight="1">
      <c r="F392" s="123"/>
      <c r="G392" s="123"/>
    </row>
    <row r="393" spans="6:7" ht="15.75" customHeight="1">
      <c r="F393" s="123"/>
      <c r="G393" s="123"/>
    </row>
    <row r="394" spans="6:7" ht="15.75" customHeight="1">
      <c r="F394" s="123"/>
      <c r="G394" s="123"/>
    </row>
    <row r="395" spans="6:7" ht="15.75" customHeight="1">
      <c r="F395" s="123"/>
      <c r="G395" s="123"/>
    </row>
    <row r="396" spans="6:7" ht="15.75" customHeight="1">
      <c r="F396" s="123"/>
      <c r="G396" s="123"/>
    </row>
    <row r="397" spans="6:7" ht="15.75" customHeight="1">
      <c r="F397" s="123"/>
      <c r="G397" s="123"/>
    </row>
    <row r="398" spans="6:7" ht="15.75" customHeight="1">
      <c r="F398" s="123"/>
      <c r="G398" s="123"/>
    </row>
    <row r="399" spans="6:7" ht="15.75" customHeight="1">
      <c r="F399" s="123"/>
      <c r="G399" s="123"/>
    </row>
    <row r="400" spans="6:7" ht="15.75" customHeight="1">
      <c r="F400" s="123"/>
      <c r="G400" s="123"/>
    </row>
    <row r="401" spans="6:7" ht="15.75" customHeight="1">
      <c r="F401" s="123"/>
      <c r="G401" s="123"/>
    </row>
    <row r="402" spans="6:7" ht="15.75" customHeight="1">
      <c r="F402" s="123"/>
      <c r="G402" s="123"/>
    </row>
    <row r="403" spans="6:7" ht="15.75" customHeight="1">
      <c r="F403" s="123"/>
      <c r="G403" s="123"/>
    </row>
    <row r="404" spans="6:7" ht="15.75" customHeight="1">
      <c r="F404" s="123"/>
      <c r="G404" s="123"/>
    </row>
    <row r="405" spans="6:7" ht="15.75" customHeight="1">
      <c r="F405" s="123"/>
      <c r="G405" s="123"/>
    </row>
    <row r="406" spans="6:7" ht="15.75" customHeight="1">
      <c r="F406" s="123"/>
      <c r="G406" s="123"/>
    </row>
    <row r="407" spans="6:7" ht="15.75" customHeight="1">
      <c r="F407" s="123"/>
      <c r="G407" s="123"/>
    </row>
    <row r="408" spans="6:7" ht="15.75" customHeight="1">
      <c r="F408" s="123"/>
      <c r="G408" s="123"/>
    </row>
    <row r="409" spans="6:7" ht="15.75" customHeight="1">
      <c r="F409" s="123"/>
      <c r="G409" s="123"/>
    </row>
    <row r="410" spans="6:7" ht="15.75" customHeight="1">
      <c r="F410" s="123"/>
      <c r="G410" s="123"/>
    </row>
    <row r="411" spans="6:7" ht="15.75" customHeight="1">
      <c r="F411" s="123"/>
      <c r="G411" s="123"/>
    </row>
    <row r="412" spans="6:7" ht="15.75" customHeight="1">
      <c r="F412" s="123"/>
      <c r="G412" s="123"/>
    </row>
    <row r="413" spans="6:7" ht="15.75" customHeight="1">
      <c r="F413" s="123"/>
      <c r="G413" s="123"/>
    </row>
    <row r="414" spans="6:7" ht="15.75" customHeight="1">
      <c r="F414" s="123"/>
      <c r="G414" s="123"/>
    </row>
    <row r="415" spans="6:7" ht="15.75" customHeight="1">
      <c r="F415" s="123"/>
      <c r="G415" s="123"/>
    </row>
    <row r="416" spans="6:7" ht="15.75" customHeight="1">
      <c r="F416" s="123"/>
      <c r="G416" s="123"/>
    </row>
    <row r="417" spans="6:7" ht="15.75" customHeight="1">
      <c r="F417" s="123"/>
      <c r="G417" s="123"/>
    </row>
    <row r="418" spans="6:7" ht="15.75" customHeight="1">
      <c r="F418" s="123"/>
      <c r="G418" s="123"/>
    </row>
    <row r="419" spans="6:7" ht="15.75" customHeight="1">
      <c r="F419" s="123"/>
      <c r="G419" s="123"/>
    </row>
    <row r="420" spans="6:7" ht="15.75" customHeight="1">
      <c r="F420" s="123"/>
      <c r="G420" s="123"/>
    </row>
    <row r="421" spans="6:7" ht="15.75" customHeight="1">
      <c r="F421" s="123"/>
      <c r="G421" s="123"/>
    </row>
    <row r="422" spans="6:7" ht="15.75" customHeight="1">
      <c r="F422" s="123"/>
      <c r="G422" s="123"/>
    </row>
    <row r="423" spans="6:7" ht="15.75" customHeight="1">
      <c r="F423" s="123"/>
      <c r="G423" s="123"/>
    </row>
    <row r="424" spans="6:7" ht="15.75" customHeight="1">
      <c r="F424" s="123"/>
      <c r="G424" s="123"/>
    </row>
    <row r="425" spans="6:7" ht="15.75" customHeight="1">
      <c r="F425" s="123"/>
      <c r="G425" s="123"/>
    </row>
    <row r="426" spans="6:7" ht="15.75" customHeight="1">
      <c r="F426" s="123"/>
      <c r="G426" s="123"/>
    </row>
    <row r="427" spans="6:7" ht="15.75" customHeight="1">
      <c r="F427" s="123"/>
      <c r="G427" s="123"/>
    </row>
    <row r="428" spans="6:7" ht="15.75" customHeight="1">
      <c r="F428" s="123"/>
      <c r="G428" s="123"/>
    </row>
    <row r="429" spans="6:7" ht="15.75" customHeight="1">
      <c r="F429" s="123"/>
      <c r="G429" s="123"/>
    </row>
    <row r="430" spans="6:7" ht="15.75" customHeight="1">
      <c r="F430" s="123"/>
      <c r="G430" s="123"/>
    </row>
    <row r="431" spans="6:7" ht="15.75" customHeight="1">
      <c r="F431" s="123"/>
      <c r="G431" s="123"/>
    </row>
    <row r="432" spans="6:7" ht="15.75" customHeight="1">
      <c r="F432" s="123"/>
      <c r="G432" s="123"/>
    </row>
    <row r="433" spans="6:7" ht="15.75" customHeight="1">
      <c r="F433" s="123"/>
      <c r="G433" s="123"/>
    </row>
    <row r="434" spans="6:7" ht="15.75" customHeight="1">
      <c r="F434" s="123"/>
      <c r="G434" s="123"/>
    </row>
    <row r="435" spans="6:7" ht="15.75" customHeight="1">
      <c r="F435" s="123"/>
      <c r="G435" s="123"/>
    </row>
    <row r="436" spans="6:7" ht="15.75" customHeight="1">
      <c r="F436" s="123"/>
      <c r="G436" s="123"/>
    </row>
    <row r="437" spans="6:7" ht="15.75" customHeight="1">
      <c r="F437" s="123"/>
      <c r="G437" s="123"/>
    </row>
    <row r="438" spans="6:7" ht="15.75" customHeight="1">
      <c r="F438" s="123"/>
      <c r="G438" s="123"/>
    </row>
    <row r="439" spans="6:7" ht="15.75" customHeight="1">
      <c r="F439" s="123"/>
      <c r="G439" s="123"/>
    </row>
    <row r="440" spans="6:7" ht="15.75" customHeight="1">
      <c r="F440" s="123"/>
      <c r="G440" s="123"/>
    </row>
    <row r="441" spans="6:7" ht="15.75" customHeight="1">
      <c r="F441" s="123"/>
      <c r="G441" s="123"/>
    </row>
    <row r="442" spans="6:7" ht="15.75" customHeight="1">
      <c r="F442" s="123"/>
      <c r="G442" s="123"/>
    </row>
    <row r="443" spans="6:7" ht="15.75" customHeight="1">
      <c r="F443" s="123"/>
      <c r="G443" s="123"/>
    </row>
    <row r="444" spans="6:7" ht="15.75" customHeight="1">
      <c r="F444" s="123"/>
      <c r="G444" s="123"/>
    </row>
    <row r="445" spans="6:7" ht="15.75" customHeight="1">
      <c r="F445" s="123"/>
      <c r="G445" s="123"/>
    </row>
    <row r="446" spans="6:7" ht="15.75" customHeight="1">
      <c r="F446" s="123"/>
      <c r="G446" s="123"/>
    </row>
    <row r="447" spans="6:7" ht="15.75" customHeight="1">
      <c r="F447" s="123"/>
      <c r="G447" s="123"/>
    </row>
    <row r="448" spans="6:7" ht="15.75" customHeight="1">
      <c r="F448" s="123"/>
      <c r="G448" s="123"/>
    </row>
    <row r="449" spans="6:7" ht="15.75" customHeight="1">
      <c r="F449" s="123"/>
      <c r="G449" s="123"/>
    </row>
    <row r="450" spans="6:7" ht="15.75" customHeight="1">
      <c r="F450" s="123"/>
      <c r="G450" s="123"/>
    </row>
    <row r="451" spans="6:7" ht="15.75" customHeight="1">
      <c r="F451" s="123"/>
      <c r="G451" s="123"/>
    </row>
    <row r="452" spans="6:7" ht="15.75" customHeight="1">
      <c r="F452" s="123"/>
      <c r="G452" s="123"/>
    </row>
    <row r="453" spans="6:7" ht="15.75" customHeight="1">
      <c r="F453" s="123"/>
      <c r="G453" s="123"/>
    </row>
    <row r="454" spans="6:7" ht="15.75" customHeight="1">
      <c r="F454" s="123"/>
      <c r="G454" s="123"/>
    </row>
    <row r="455" spans="6:7" ht="15.75" customHeight="1">
      <c r="F455" s="123"/>
      <c r="G455" s="123"/>
    </row>
    <row r="456" spans="6:7" ht="15.75" customHeight="1">
      <c r="F456" s="123"/>
      <c r="G456" s="123"/>
    </row>
    <row r="457" spans="6:7" ht="15.75" customHeight="1">
      <c r="F457" s="123"/>
      <c r="G457" s="123"/>
    </row>
    <row r="458" spans="6:7" ht="15.75" customHeight="1">
      <c r="F458" s="123"/>
      <c r="G458" s="123"/>
    </row>
    <row r="459" spans="6:7" ht="15.75" customHeight="1">
      <c r="F459" s="123"/>
      <c r="G459" s="123"/>
    </row>
    <row r="460" spans="6:7" ht="15.75" customHeight="1">
      <c r="F460" s="123"/>
      <c r="G460" s="123"/>
    </row>
    <row r="461" spans="6:7" ht="15.75" customHeight="1">
      <c r="F461" s="123"/>
      <c r="G461" s="123"/>
    </row>
    <row r="462" spans="6:7" ht="15.75" customHeight="1">
      <c r="F462" s="123"/>
      <c r="G462" s="123"/>
    </row>
    <row r="463" spans="6:7" ht="15.75" customHeight="1">
      <c r="F463" s="123"/>
      <c r="G463" s="123"/>
    </row>
    <row r="464" spans="6:7" ht="15.75" customHeight="1">
      <c r="F464" s="123"/>
      <c r="G464" s="123"/>
    </row>
    <row r="465" spans="6:7" ht="15.75" customHeight="1">
      <c r="F465" s="123"/>
      <c r="G465" s="123"/>
    </row>
    <row r="466" spans="6:7" ht="15.75" customHeight="1">
      <c r="F466" s="123"/>
      <c r="G466" s="123"/>
    </row>
    <row r="467" spans="6:7" ht="15.75" customHeight="1">
      <c r="F467" s="123"/>
      <c r="G467" s="123"/>
    </row>
    <row r="468" spans="6:7" ht="15.75" customHeight="1">
      <c r="F468" s="123"/>
      <c r="G468" s="123"/>
    </row>
    <row r="469" spans="6:7" ht="15.75" customHeight="1">
      <c r="F469" s="123"/>
      <c r="G469" s="123"/>
    </row>
    <row r="470" spans="6:7" ht="15.75" customHeight="1">
      <c r="F470" s="123"/>
      <c r="G470" s="123"/>
    </row>
    <row r="471" spans="6:7" ht="15.75" customHeight="1">
      <c r="F471" s="123"/>
      <c r="G471" s="123"/>
    </row>
    <row r="472" spans="6:7" ht="15.75" customHeight="1">
      <c r="F472" s="123"/>
      <c r="G472" s="123"/>
    </row>
    <row r="473" spans="6:7" ht="15.75" customHeight="1">
      <c r="F473" s="123"/>
      <c r="G473" s="123"/>
    </row>
    <row r="474" spans="6:7" ht="15.75" customHeight="1">
      <c r="F474" s="123"/>
      <c r="G474" s="123"/>
    </row>
    <row r="475" spans="6:7" ht="15.75" customHeight="1">
      <c r="F475" s="123"/>
      <c r="G475" s="123"/>
    </row>
    <row r="476" spans="6:7" ht="15.75" customHeight="1">
      <c r="F476" s="123"/>
      <c r="G476" s="123"/>
    </row>
    <row r="477" spans="6:7" ht="15.75" customHeight="1">
      <c r="F477" s="123"/>
      <c r="G477" s="123"/>
    </row>
    <row r="478" spans="6:7" ht="15.75" customHeight="1">
      <c r="F478" s="123"/>
      <c r="G478" s="123"/>
    </row>
    <row r="479" spans="6:7" ht="15.75" customHeight="1">
      <c r="F479" s="123"/>
      <c r="G479" s="123"/>
    </row>
    <row r="480" spans="6:7" ht="15.75" customHeight="1">
      <c r="F480" s="123"/>
      <c r="G480" s="123"/>
    </row>
    <row r="481" spans="6:7" ht="15.75" customHeight="1">
      <c r="F481" s="123"/>
      <c r="G481" s="123"/>
    </row>
    <row r="482" spans="6:7" ht="15.75" customHeight="1">
      <c r="F482" s="123"/>
      <c r="G482" s="123"/>
    </row>
    <row r="483" spans="6:7" ht="15.75" customHeight="1">
      <c r="F483" s="123"/>
      <c r="G483" s="123"/>
    </row>
    <row r="484" spans="6:7" ht="15.75" customHeight="1">
      <c r="F484" s="123"/>
      <c r="G484" s="123"/>
    </row>
    <row r="485" spans="6:7" ht="15.75" customHeight="1">
      <c r="F485" s="123"/>
      <c r="G485" s="123"/>
    </row>
    <row r="486" spans="6:7" ht="15.75" customHeight="1">
      <c r="F486" s="123"/>
      <c r="G486" s="123"/>
    </row>
    <row r="487" spans="6:7" ht="15.75" customHeight="1">
      <c r="F487" s="123"/>
      <c r="G487" s="123"/>
    </row>
    <row r="488" spans="6:7" ht="15.75" customHeight="1">
      <c r="F488" s="123"/>
      <c r="G488" s="123"/>
    </row>
    <row r="489" spans="6:7" ht="15.75" customHeight="1">
      <c r="F489" s="123"/>
      <c r="G489" s="123"/>
    </row>
    <row r="490" spans="6:7" ht="15.75" customHeight="1">
      <c r="F490" s="123"/>
      <c r="G490" s="123"/>
    </row>
    <row r="491" spans="6:7" ht="15.75" customHeight="1">
      <c r="F491" s="123"/>
      <c r="G491" s="123"/>
    </row>
    <row r="492" spans="6:7" ht="15.75" customHeight="1">
      <c r="F492" s="123"/>
      <c r="G492" s="123"/>
    </row>
    <row r="493" spans="6:7" ht="15.75" customHeight="1">
      <c r="F493" s="123"/>
      <c r="G493" s="123"/>
    </row>
    <row r="494" spans="6:7" ht="15.75" customHeight="1">
      <c r="F494" s="123"/>
      <c r="G494" s="123"/>
    </row>
    <row r="495" spans="6:7" ht="15.75" customHeight="1">
      <c r="F495" s="123"/>
      <c r="G495" s="123"/>
    </row>
    <row r="496" spans="6:7" ht="15.75" customHeight="1">
      <c r="F496" s="123"/>
      <c r="G496" s="123"/>
    </row>
    <row r="497" spans="6:7" ht="15.75" customHeight="1">
      <c r="F497" s="123"/>
      <c r="G497" s="123"/>
    </row>
    <row r="498" spans="6:7" ht="15.75" customHeight="1">
      <c r="F498" s="123"/>
      <c r="G498" s="123"/>
    </row>
    <row r="499" spans="6:7" ht="15.75" customHeight="1">
      <c r="F499" s="123"/>
      <c r="G499" s="123"/>
    </row>
    <row r="500" spans="6:7" ht="15.75" customHeight="1">
      <c r="F500" s="123"/>
      <c r="G500" s="123"/>
    </row>
    <row r="501" spans="6:7" ht="15.75" customHeight="1">
      <c r="F501" s="123"/>
      <c r="G501" s="123"/>
    </row>
    <row r="502" spans="6:7" ht="15.75" customHeight="1">
      <c r="F502" s="123"/>
      <c r="G502" s="123"/>
    </row>
    <row r="503" spans="6:7" ht="15.75" customHeight="1">
      <c r="F503" s="123"/>
      <c r="G503" s="123"/>
    </row>
    <row r="504" spans="6:7" ht="15.75" customHeight="1">
      <c r="F504" s="123"/>
      <c r="G504" s="123"/>
    </row>
    <row r="505" spans="6:7" ht="15.75" customHeight="1">
      <c r="F505" s="123"/>
      <c r="G505" s="123"/>
    </row>
    <row r="506" spans="6:7" ht="15.75" customHeight="1">
      <c r="F506" s="123"/>
      <c r="G506" s="123"/>
    </row>
    <row r="507" spans="6:7" ht="15.75" customHeight="1">
      <c r="F507" s="123"/>
      <c r="G507" s="123"/>
    </row>
    <row r="508" spans="6:7" ht="15.75" customHeight="1">
      <c r="F508" s="123"/>
      <c r="G508" s="123"/>
    </row>
    <row r="509" spans="6:7" ht="15.75" customHeight="1">
      <c r="F509" s="123"/>
      <c r="G509" s="123"/>
    </row>
    <row r="510" spans="6:7" ht="15.75" customHeight="1">
      <c r="F510" s="123"/>
      <c r="G510" s="123"/>
    </row>
    <row r="511" spans="6:7" ht="15.75" customHeight="1">
      <c r="F511" s="123"/>
      <c r="G511" s="123"/>
    </row>
    <row r="512" spans="6:7" ht="15.75" customHeight="1">
      <c r="F512" s="123"/>
      <c r="G512" s="123"/>
    </row>
    <row r="513" spans="6:7" ht="15.75" customHeight="1">
      <c r="F513" s="123"/>
      <c r="G513" s="123"/>
    </row>
    <row r="514" spans="6:7" ht="15.75" customHeight="1">
      <c r="F514" s="123"/>
      <c r="G514" s="123"/>
    </row>
    <row r="515" spans="6:7" ht="15.75" customHeight="1">
      <c r="F515" s="123"/>
      <c r="G515" s="123"/>
    </row>
    <row r="516" spans="6:7" ht="15.75" customHeight="1">
      <c r="F516" s="123"/>
      <c r="G516" s="123"/>
    </row>
    <row r="517" spans="6:7" ht="15.75" customHeight="1">
      <c r="F517" s="123"/>
      <c r="G517" s="123"/>
    </row>
    <row r="518" spans="6:7" ht="15.75" customHeight="1">
      <c r="F518" s="123"/>
      <c r="G518" s="123"/>
    </row>
    <row r="519" spans="6:7" ht="15.75" customHeight="1">
      <c r="F519" s="123"/>
      <c r="G519" s="123"/>
    </row>
    <row r="520" spans="6:7" ht="15.75" customHeight="1">
      <c r="F520" s="123"/>
      <c r="G520" s="123"/>
    </row>
    <row r="521" spans="6:7" ht="15.75" customHeight="1">
      <c r="F521" s="123"/>
      <c r="G521" s="123"/>
    </row>
    <row r="522" spans="6:7" ht="15.75" customHeight="1">
      <c r="F522" s="123"/>
      <c r="G522" s="123"/>
    </row>
    <row r="523" spans="6:7" ht="15.75" customHeight="1">
      <c r="F523" s="123"/>
      <c r="G523" s="123"/>
    </row>
    <row r="524" spans="6:7" ht="15.75" customHeight="1">
      <c r="F524" s="123"/>
      <c r="G524" s="123"/>
    </row>
    <row r="525" spans="6:7" ht="15.75" customHeight="1">
      <c r="F525" s="123"/>
      <c r="G525" s="123"/>
    </row>
    <row r="526" spans="6:7" ht="15.75" customHeight="1">
      <c r="F526" s="123"/>
      <c r="G526" s="123"/>
    </row>
    <row r="527" spans="6:7" ht="15.75" customHeight="1">
      <c r="F527" s="123"/>
      <c r="G527" s="123"/>
    </row>
    <row r="528" spans="6:7" ht="15.75" customHeight="1">
      <c r="F528" s="123"/>
      <c r="G528" s="123"/>
    </row>
    <row r="529" spans="6:7" ht="15.75" customHeight="1">
      <c r="F529" s="123"/>
      <c r="G529" s="123"/>
    </row>
    <row r="530" spans="6:7" ht="15.75" customHeight="1">
      <c r="F530" s="123"/>
      <c r="G530" s="123"/>
    </row>
    <row r="531" spans="6:7" ht="15.75" customHeight="1">
      <c r="F531" s="123"/>
      <c r="G531" s="123"/>
    </row>
    <row r="532" spans="6:7" ht="15.75" customHeight="1">
      <c r="F532" s="123"/>
      <c r="G532" s="123"/>
    </row>
    <row r="533" spans="6:7" ht="15.75" customHeight="1">
      <c r="F533" s="123"/>
      <c r="G533" s="123"/>
    </row>
    <row r="534" spans="6:7" ht="15.75" customHeight="1">
      <c r="F534" s="123"/>
      <c r="G534" s="123"/>
    </row>
    <row r="535" spans="6:7" ht="15.75" customHeight="1">
      <c r="F535" s="123"/>
      <c r="G535" s="123"/>
    </row>
    <row r="536" spans="6:7" ht="15.75" customHeight="1">
      <c r="F536" s="123"/>
      <c r="G536" s="123"/>
    </row>
    <row r="537" spans="6:7" ht="15.75" customHeight="1">
      <c r="F537" s="123"/>
      <c r="G537" s="123"/>
    </row>
    <row r="538" spans="6:7" ht="15.75" customHeight="1">
      <c r="F538" s="123"/>
      <c r="G538" s="123"/>
    </row>
    <row r="539" spans="6:7" ht="15.75" customHeight="1">
      <c r="F539" s="123"/>
      <c r="G539" s="123"/>
    </row>
    <row r="540" spans="6:7" ht="15.75" customHeight="1">
      <c r="F540" s="123"/>
      <c r="G540" s="123"/>
    </row>
    <row r="541" spans="6:7" ht="15.75" customHeight="1">
      <c r="F541" s="123"/>
      <c r="G541" s="123"/>
    </row>
    <row r="542" spans="6:7" ht="15.75" customHeight="1">
      <c r="F542" s="123"/>
      <c r="G542" s="123"/>
    </row>
    <row r="543" spans="6:7" ht="15.75" customHeight="1">
      <c r="F543" s="123"/>
      <c r="G543" s="123"/>
    </row>
    <row r="544" spans="6:7" ht="15.75" customHeight="1">
      <c r="F544" s="123"/>
      <c r="G544" s="123"/>
    </row>
    <row r="545" spans="6:7" ht="15.75" customHeight="1">
      <c r="F545" s="123"/>
      <c r="G545" s="123"/>
    </row>
    <row r="546" spans="6:7" ht="15.75" customHeight="1">
      <c r="F546" s="123"/>
      <c r="G546" s="123"/>
    </row>
    <row r="547" spans="6:7" ht="15.75" customHeight="1">
      <c r="F547" s="123"/>
      <c r="G547" s="123"/>
    </row>
    <row r="548" spans="6:7" ht="15.75" customHeight="1">
      <c r="F548" s="123"/>
      <c r="G548" s="123"/>
    </row>
    <row r="549" spans="6:7" ht="15.75" customHeight="1">
      <c r="F549" s="123"/>
      <c r="G549" s="123"/>
    </row>
    <row r="550" spans="6:7" ht="15.75" customHeight="1">
      <c r="F550" s="123"/>
      <c r="G550" s="123"/>
    </row>
    <row r="551" spans="6:7" ht="15.75" customHeight="1">
      <c r="F551" s="123"/>
      <c r="G551" s="123"/>
    </row>
    <row r="552" spans="6:7" ht="15.75" customHeight="1">
      <c r="F552" s="123"/>
      <c r="G552" s="123"/>
    </row>
    <row r="553" spans="6:7" ht="15.75" customHeight="1">
      <c r="F553" s="123"/>
      <c r="G553" s="123"/>
    </row>
    <row r="554" spans="6:7" ht="15.75" customHeight="1">
      <c r="F554" s="123"/>
      <c r="G554" s="123"/>
    </row>
    <row r="555" spans="6:7" ht="15.75" customHeight="1">
      <c r="F555" s="123"/>
      <c r="G555" s="123"/>
    </row>
    <row r="556" spans="6:7" ht="15.75" customHeight="1">
      <c r="F556" s="123"/>
      <c r="G556" s="123"/>
    </row>
    <row r="557" spans="6:7" ht="15.75" customHeight="1">
      <c r="F557" s="123"/>
      <c r="G557" s="123"/>
    </row>
    <row r="558" spans="6:7" ht="15.75" customHeight="1">
      <c r="F558" s="123"/>
      <c r="G558" s="123"/>
    </row>
    <row r="559" spans="6:7" ht="15.75" customHeight="1">
      <c r="F559" s="123"/>
      <c r="G559" s="123"/>
    </row>
    <row r="560" spans="6:7" ht="15.75" customHeight="1">
      <c r="F560" s="123"/>
      <c r="G560" s="123"/>
    </row>
    <row r="561" spans="6:7" ht="15.75" customHeight="1">
      <c r="F561" s="123"/>
      <c r="G561" s="123"/>
    </row>
    <row r="562" spans="6:7" ht="15.75" customHeight="1">
      <c r="F562" s="123"/>
      <c r="G562" s="123"/>
    </row>
    <row r="563" spans="6:7" ht="15.75" customHeight="1">
      <c r="F563" s="123"/>
      <c r="G563" s="123"/>
    </row>
    <row r="564" spans="6:7" ht="15.75" customHeight="1">
      <c r="F564" s="123"/>
      <c r="G564" s="123"/>
    </row>
    <row r="565" spans="6:7" ht="15.75" customHeight="1">
      <c r="F565" s="123"/>
      <c r="G565" s="123"/>
    </row>
    <row r="566" spans="6:7" ht="15.75" customHeight="1">
      <c r="F566" s="123"/>
      <c r="G566" s="123"/>
    </row>
    <row r="567" spans="6:7" ht="15.75" customHeight="1">
      <c r="F567" s="123"/>
      <c r="G567" s="123"/>
    </row>
    <row r="568" spans="6:7" ht="15.75" customHeight="1">
      <c r="F568" s="123"/>
      <c r="G568" s="123"/>
    </row>
    <row r="569" spans="6:7" ht="15.75" customHeight="1">
      <c r="F569" s="123"/>
      <c r="G569" s="123"/>
    </row>
    <row r="570" spans="6:7" ht="15.75" customHeight="1">
      <c r="F570" s="123"/>
      <c r="G570" s="123"/>
    </row>
    <row r="571" spans="6:7" ht="15.75" customHeight="1">
      <c r="F571" s="123"/>
      <c r="G571" s="123"/>
    </row>
    <row r="572" spans="6:7" ht="15.75" customHeight="1">
      <c r="F572" s="123"/>
      <c r="G572" s="123"/>
    </row>
    <row r="573" spans="6:7" ht="15.75" customHeight="1">
      <c r="F573" s="123"/>
      <c r="G573" s="123"/>
    </row>
    <row r="574" spans="6:7" ht="15.75" customHeight="1">
      <c r="F574" s="123"/>
      <c r="G574" s="123"/>
    </row>
    <row r="575" spans="6:7" ht="15.75" customHeight="1">
      <c r="F575" s="123"/>
      <c r="G575" s="123"/>
    </row>
    <row r="576" spans="6:7" ht="15.75" customHeight="1">
      <c r="F576" s="123"/>
      <c r="G576" s="123"/>
    </row>
    <row r="577" spans="6:7" ht="15.75" customHeight="1">
      <c r="F577" s="123"/>
      <c r="G577" s="123"/>
    </row>
    <row r="578" spans="6:7" ht="15.75" customHeight="1">
      <c r="F578" s="123"/>
      <c r="G578" s="123"/>
    </row>
    <row r="579" spans="6:7" ht="15.75" customHeight="1">
      <c r="F579" s="123"/>
      <c r="G579" s="123"/>
    </row>
    <row r="580" spans="6:7" ht="15.75" customHeight="1">
      <c r="F580" s="123"/>
      <c r="G580" s="123"/>
    </row>
    <row r="581" spans="6:7" ht="15.75" customHeight="1">
      <c r="F581" s="123"/>
      <c r="G581" s="123"/>
    </row>
    <row r="582" spans="6:7" ht="15.75" customHeight="1">
      <c r="F582" s="123"/>
      <c r="G582" s="123"/>
    </row>
    <row r="583" spans="6:7" ht="15.75" customHeight="1">
      <c r="F583" s="123"/>
      <c r="G583" s="123"/>
    </row>
    <row r="584" spans="6:7" ht="15.75" customHeight="1">
      <c r="F584" s="123"/>
      <c r="G584" s="123"/>
    </row>
    <row r="585" spans="6:7" ht="15.75" customHeight="1">
      <c r="F585" s="123"/>
      <c r="G585" s="123"/>
    </row>
    <row r="586" spans="6:7" ht="15.75" customHeight="1">
      <c r="F586" s="123"/>
      <c r="G586" s="123"/>
    </row>
    <row r="587" spans="6:7" ht="15.75" customHeight="1">
      <c r="F587" s="123"/>
      <c r="G587" s="123"/>
    </row>
    <row r="588" spans="6:7" ht="15.75" customHeight="1">
      <c r="F588" s="123"/>
      <c r="G588" s="123"/>
    </row>
    <row r="589" spans="6:7" ht="15.75" customHeight="1">
      <c r="F589" s="123"/>
      <c r="G589" s="123"/>
    </row>
    <row r="590" spans="6:7" ht="15.75" customHeight="1">
      <c r="F590" s="123"/>
      <c r="G590" s="123"/>
    </row>
    <row r="591" spans="6:7" ht="15.75" customHeight="1">
      <c r="F591" s="123"/>
      <c r="G591" s="123"/>
    </row>
    <row r="592" spans="6:7" ht="15.75" customHeight="1">
      <c r="F592" s="123"/>
      <c r="G592" s="123"/>
    </row>
    <row r="593" spans="6:7" ht="15.75" customHeight="1">
      <c r="F593" s="123"/>
      <c r="G593" s="123"/>
    </row>
    <row r="594" spans="6:7" ht="15.75" customHeight="1">
      <c r="F594" s="123"/>
      <c r="G594" s="123"/>
    </row>
    <row r="595" spans="6:7" ht="15.75" customHeight="1">
      <c r="F595" s="123"/>
      <c r="G595" s="123"/>
    </row>
    <row r="596" spans="6:7" ht="15.75" customHeight="1">
      <c r="F596" s="123"/>
      <c r="G596" s="123"/>
    </row>
    <row r="597" spans="6:7" ht="15.75" customHeight="1">
      <c r="F597" s="123"/>
      <c r="G597" s="123"/>
    </row>
    <row r="598" spans="6:7" ht="15.75" customHeight="1">
      <c r="F598" s="123"/>
      <c r="G598" s="123"/>
    </row>
    <row r="599" spans="6:7" ht="15.75" customHeight="1">
      <c r="F599" s="123"/>
      <c r="G599" s="123"/>
    </row>
    <row r="600" spans="6:7" ht="15.75" customHeight="1">
      <c r="F600" s="123"/>
      <c r="G600" s="123"/>
    </row>
    <row r="601" spans="6:7" ht="15.75" customHeight="1">
      <c r="F601" s="123"/>
      <c r="G601" s="123"/>
    </row>
    <row r="602" spans="6:7" ht="15.75" customHeight="1">
      <c r="F602" s="123"/>
      <c r="G602" s="123"/>
    </row>
    <row r="603" spans="6:7" ht="15.75" customHeight="1">
      <c r="F603" s="123"/>
      <c r="G603" s="123"/>
    </row>
    <row r="604" spans="6:7" ht="15.75" customHeight="1">
      <c r="F604" s="123"/>
      <c r="G604" s="123"/>
    </row>
    <row r="605" spans="6:7" ht="15.75" customHeight="1">
      <c r="F605" s="123"/>
      <c r="G605" s="123"/>
    </row>
    <row r="606" spans="6:7" ht="15.75" customHeight="1">
      <c r="F606" s="123"/>
      <c r="G606" s="123"/>
    </row>
    <row r="607" spans="6:7" ht="15.75" customHeight="1">
      <c r="F607" s="123"/>
      <c r="G607" s="123"/>
    </row>
    <row r="608" spans="6:7" ht="15.75" customHeight="1">
      <c r="F608" s="123"/>
      <c r="G608" s="123"/>
    </row>
    <row r="609" spans="6:7" ht="15.75" customHeight="1">
      <c r="F609" s="123"/>
      <c r="G609" s="123"/>
    </row>
    <row r="610" spans="6:7" ht="15.75" customHeight="1">
      <c r="F610" s="123"/>
      <c r="G610" s="123"/>
    </row>
    <row r="611" spans="6:7" ht="15.75" customHeight="1">
      <c r="F611" s="123"/>
      <c r="G611" s="123"/>
    </row>
    <row r="612" spans="6:7" ht="15.75" customHeight="1">
      <c r="F612" s="123"/>
      <c r="G612" s="123"/>
    </row>
    <row r="613" spans="6:7" ht="15.75" customHeight="1">
      <c r="F613" s="123"/>
      <c r="G613" s="123"/>
    </row>
    <row r="614" spans="6:7" ht="15.75" customHeight="1">
      <c r="F614" s="123"/>
      <c r="G614" s="123"/>
    </row>
    <row r="615" spans="6:7" ht="15.75" customHeight="1">
      <c r="F615" s="123"/>
      <c r="G615" s="123"/>
    </row>
    <row r="616" spans="6:7" ht="15.75" customHeight="1">
      <c r="F616" s="123"/>
      <c r="G616" s="123"/>
    </row>
    <row r="617" spans="6:7" ht="15.75" customHeight="1">
      <c r="F617" s="123"/>
      <c r="G617" s="123"/>
    </row>
    <row r="618" spans="6:7" ht="15.75" customHeight="1">
      <c r="F618" s="123"/>
      <c r="G618" s="123"/>
    </row>
    <row r="619" spans="6:7" ht="15.75" customHeight="1">
      <c r="F619" s="123"/>
      <c r="G619" s="123"/>
    </row>
    <row r="620" spans="6:7" ht="15.75" customHeight="1">
      <c r="F620" s="123"/>
      <c r="G620" s="123"/>
    </row>
    <row r="621" spans="6:7" ht="15.75" customHeight="1">
      <c r="F621" s="123"/>
      <c r="G621" s="123"/>
    </row>
    <row r="622" spans="6:7" ht="15.75" customHeight="1">
      <c r="F622" s="123"/>
      <c r="G622" s="123"/>
    </row>
    <row r="623" spans="6:7" ht="15.75" customHeight="1">
      <c r="F623" s="123"/>
      <c r="G623" s="123"/>
    </row>
    <row r="624" spans="6:7" ht="15.75" customHeight="1">
      <c r="F624" s="123"/>
      <c r="G624" s="123"/>
    </row>
    <row r="625" spans="6:7" ht="15.75" customHeight="1">
      <c r="F625" s="123"/>
      <c r="G625" s="123"/>
    </row>
    <row r="626" spans="6:7" ht="15.75" customHeight="1">
      <c r="F626" s="123"/>
      <c r="G626" s="123"/>
    </row>
    <row r="627" spans="6:7" ht="15.75" customHeight="1">
      <c r="F627" s="123"/>
      <c r="G627" s="123"/>
    </row>
    <row r="628" spans="6:7" ht="15.75" customHeight="1">
      <c r="F628" s="123"/>
      <c r="G628" s="123"/>
    </row>
    <row r="629" spans="6:7" ht="15.75" customHeight="1">
      <c r="F629" s="123"/>
      <c r="G629" s="123"/>
    </row>
    <row r="630" spans="6:7" ht="15.75" customHeight="1">
      <c r="F630" s="123"/>
      <c r="G630" s="123"/>
    </row>
    <row r="631" spans="6:7" ht="15.75" customHeight="1">
      <c r="F631" s="123"/>
      <c r="G631" s="123"/>
    </row>
    <row r="632" spans="6:7" ht="15.75" customHeight="1">
      <c r="F632" s="123"/>
      <c r="G632" s="123"/>
    </row>
    <row r="633" spans="6:7" ht="15.75" customHeight="1">
      <c r="F633" s="123"/>
      <c r="G633" s="123"/>
    </row>
    <row r="634" spans="6:7" ht="15.75" customHeight="1">
      <c r="F634" s="123"/>
      <c r="G634" s="123"/>
    </row>
    <row r="635" spans="6:7" ht="15.75" customHeight="1">
      <c r="F635" s="123"/>
      <c r="G635" s="123"/>
    </row>
    <row r="636" spans="6:7" ht="15.75" customHeight="1">
      <c r="F636" s="123"/>
      <c r="G636" s="123"/>
    </row>
    <row r="637" spans="6:7" ht="15.75" customHeight="1">
      <c r="F637" s="123"/>
      <c r="G637" s="123"/>
    </row>
    <row r="638" spans="6:7" ht="15.75" customHeight="1">
      <c r="F638" s="123"/>
      <c r="G638" s="123"/>
    </row>
    <row r="639" spans="6:7" ht="15.75" customHeight="1">
      <c r="F639" s="123"/>
      <c r="G639" s="123"/>
    </row>
    <row r="640" spans="6:7" ht="15.75" customHeight="1">
      <c r="F640" s="123"/>
      <c r="G640" s="123"/>
    </row>
    <row r="641" spans="6:7" ht="15.75" customHeight="1">
      <c r="F641" s="123"/>
      <c r="G641" s="123"/>
    </row>
    <row r="642" spans="6:7" ht="15.75" customHeight="1">
      <c r="F642" s="123"/>
      <c r="G642" s="123"/>
    </row>
    <row r="643" spans="6:7" ht="15.75" customHeight="1">
      <c r="F643" s="123"/>
      <c r="G643" s="123"/>
    </row>
    <row r="644" spans="6:7" ht="15.75" customHeight="1">
      <c r="F644" s="123"/>
      <c r="G644" s="123"/>
    </row>
    <row r="645" spans="6:7" ht="15.75" customHeight="1">
      <c r="F645" s="123"/>
      <c r="G645" s="123"/>
    </row>
    <row r="646" spans="6:7" ht="15.75" customHeight="1">
      <c r="F646" s="123"/>
      <c r="G646" s="123"/>
    </row>
    <row r="647" spans="6:7" ht="15.75" customHeight="1">
      <c r="F647" s="123"/>
      <c r="G647" s="123"/>
    </row>
    <row r="648" spans="6:7" ht="15.75" customHeight="1">
      <c r="F648" s="123"/>
      <c r="G648" s="123"/>
    </row>
    <row r="649" spans="6:7" ht="15.75" customHeight="1">
      <c r="F649" s="123"/>
      <c r="G649" s="123"/>
    </row>
    <row r="650" spans="6:7" ht="15.75" customHeight="1">
      <c r="F650" s="123"/>
      <c r="G650" s="123"/>
    </row>
    <row r="651" spans="6:7" ht="15.75" customHeight="1">
      <c r="F651" s="123"/>
      <c r="G651" s="123"/>
    </row>
    <row r="652" spans="6:7" ht="15.75" customHeight="1">
      <c r="F652" s="123"/>
      <c r="G652" s="123"/>
    </row>
    <row r="653" spans="6:7" ht="15.75" customHeight="1">
      <c r="F653" s="123"/>
      <c r="G653" s="123"/>
    </row>
    <row r="654" spans="6:7" ht="15.75" customHeight="1">
      <c r="F654" s="123"/>
      <c r="G654" s="123"/>
    </row>
    <row r="655" spans="6:7" ht="15.75" customHeight="1">
      <c r="F655" s="123"/>
      <c r="G655" s="123"/>
    </row>
    <row r="656" spans="6:7" ht="15.75" customHeight="1">
      <c r="F656" s="123"/>
      <c r="G656" s="123"/>
    </row>
    <row r="657" spans="6:7" ht="15.75" customHeight="1">
      <c r="F657" s="123"/>
      <c r="G657" s="123"/>
    </row>
    <row r="658" spans="6:7" ht="15.75" customHeight="1">
      <c r="F658" s="123"/>
      <c r="G658" s="123"/>
    </row>
    <row r="659" spans="6:7" ht="15.75" customHeight="1">
      <c r="F659" s="123"/>
      <c r="G659" s="123"/>
    </row>
    <row r="660" spans="6:7" ht="15.75" customHeight="1">
      <c r="F660" s="123"/>
      <c r="G660" s="123"/>
    </row>
    <row r="661" spans="6:7" ht="15.75" customHeight="1">
      <c r="F661" s="123"/>
      <c r="G661" s="123"/>
    </row>
    <row r="662" spans="6:7" ht="15.75" customHeight="1">
      <c r="F662" s="123"/>
      <c r="G662" s="123"/>
    </row>
    <row r="663" spans="6:7" ht="15.75" customHeight="1">
      <c r="F663" s="123"/>
      <c r="G663" s="123"/>
    </row>
    <row r="664" spans="6:7" ht="15.75" customHeight="1">
      <c r="F664" s="123"/>
      <c r="G664" s="123"/>
    </row>
    <row r="665" spans="6:7" ht="15.75" customHeight="1">
      <c r="F665" s="123"/>
      <c r="G665" s="123"/>
    </row>
    <row r="666" spans="6:7" ht="15.75" customHeight="1">
      <c r="F666" s="123"/>
      <c r="G666" s="123"/>
    </row>
    <row r="667" spans="6:7" ht="15.75" customHeight="1">
      <c r="F667" s="123"/>
      <c r="G667" s="123"/>
    </row>
    <row r="668" spans="6:7" ht="15.75" customHeight="1">
      <c r="F668" s="123"/>
      <c r="G668" s="123"/>
    </row>
    <row r="669" spans="6:7" ht="15.75" customHeight="1">
      <c r="F669" s="123"/>
      <c r="G669" s="123"/>
    </row>
    <row r="670" spans="6:7" ht="15.75" customHeight="1">
      <c r="F670" s="123"/>
      <c r="G670" s="123"/>
    </row>
    <row r="671" spans="6:7" ht="15.75" customHeight="1">
      <c r="F671" s="123"/>
      <c r="G671" s="123"/>
    </row>
    <row r="672" spans="6:7" ht="15.75" customHeight="1">
      <c r="F672" s="123"/>
      <c r="G672" s="123"/>
    </row>
    <row r="673" spans="6:7" ht="15.75" customHeight="1">
      <c r="F673" s="123"/>
      <c r="G673" s="123"/>
    </row>
    <row r="674" spans="6:7" ht="15.75" customHeight="1">
      <c r="F674" s="123"/>
      <c r="G674" s="123"/>
    </row>
    <row r="675" spans="6:7" ht="15.75" customHeight="1">
      <c r="F675" s="123"/>
      <c r="G675" s="123"/>
    </row>
    <row r="676" spans="6:7" ht="15.75" customHeight="1">
      <c r="F676" s="123"/>
      <c r="G676" s="123"/>
    </row>
    <row r="677" spans="6:7" ht="15.75" customHeight="1">
      <c r="F677" s="123"/>
      <c r="G677" s="123"/>
    </row>
    <row r="678" spans="6:7" ht="15.75" customHeight="1">
      <c r="F678" s="123"/>
      <c r="G678" s="123"/>
    </row>
    <row r="679" spans="6:7" ht="15.75" customHeight="1">
      <c r="F679" s="123"/>
      <c r="G679" s="123"/>
    </row>
    <row r="680" spans="6:7" ht="15.75" customHeight="1">
      <c r="F680" s="123"/>
      <c r="G680" s="123"/>
    </row>
    <row r="681" spans="6:7" ht="15.75" customHeight="1">
      <c r="F681" s="123"/>
      <c r="G681" s="123"/>
    </row>
    <row r="682" spans="6:7" ht="15.75" customHeight="1">
      <c r="F682" s="123"/>
      <c r="G682" s="123"/>
    </row>
    <row r="683" spans="6:7" ht="15.75" customHeight="1">
      <c r="F683" s="123"/>
      <c r="G683" s="123"/>
    </row>
    <row r="684" spans="6:7" ht="15.75" customHeight="1">
      <c r="F684" s="123"/>
      <c r="G684" s="123"/>
    </row>
    <row r="685" spans="6:7" ht="15.75" customHeight="1">
      <c r="F685" s="123"/>
      <c r="G685" s="123"/>
    </row>
    <row r="686" spans="6:7" ht="15.75" customHeight="1">
      <c r="F686" s="123"/>
      <c r="G686" s="123"/>
    </row>
    <row r="687" spans="6:7" ht="15.75" customHeight="1">
      <c r="F687" s="123"/>
      <c r="G687" s="123"/>
    </row>
    <row r="688" spans="6:7" ht="15.75" customHeight="1">
      <c r="F688" s="123"/>
      <c r="G688" s="123"/>
    </row>
    <row r="689" spans="6:7" ht="15.75" customHeight="1">
      <c r="F689" s="123"/>
      <c r="G689" s="123"/>
    </row>
    <row r="690" spans="6:7" ht="15.75" customHeight="1">
      <c r="F690" s="123"/>
      <c r="G690" s="123"/>
    </row>
    <row r="691" spans="6:7" ht="15.75" customHeight="1">
      <c r="F691" s="123"/>
      <c r="G691" s="123"/>
    </row>
    <row r="692" spans="6:7" ht="15.75" customHeight="1">
      <c r="F692" s="123"/>
      <c r="G692" s="123"/>
    </row>
    <row r="693" spans="6:7" ht="15.75" customHeight="1">
      <c r="F693" s="123"/>
      <c r="G693" s="123"/>
    </row>
    <row r="694" spans="6:7" ht="15.75" customHeight="1">
      <c r="F694" s="123"/>
      <c r="G694" s="123"/>
    </row>
    <row r="695" spans="6:7" ht="15.75" customHeight="1">
      <c r="F695" s="123"/>
      <c r="G695" s="123"/>
    </row>
    <row r="696" spans="6:7" ht="15.75" customHeight="1">
      <c r="F696" s="123"/>
      <c r="G696" s="123"/>
    </row>
    <row r="697" spans="6:7" ht="15.75" customHeight="1">
      <c r="F697" s="123"/>
      <c r="G697" s="123"/>
    </row>
    <row r="698" spans="6:7" ht="15.75" customHeight="1">
      <c r="F698" s="123"/>
      <c r="G698" s="123"/>
    </row>
    <row r="699" spans="6:7" ht="15.75" customHeight="1">
      <c r="F699" s="123"/>
      <c r="G699" s="123"/>
    </row>
    <row r="700" spans="6:7" ht="15.75" customHeight="1">
      <c r="F700" s="123"/>
      <c r="G700" s="123"/>
    </row>
    <row r="701" spans="6:7" ht="15.75" customHeight="1">
      <c r="F701" s="123"/>
      <c r="G701" s="123"/>
    </row>
    <row r="702" spans="6:7" ht="15.75" customHeight="1">
      <c r="F702" s="123"/>
      <c r="G702" s="123"/>
    </row>
    <row r="703" spans="6:7" ht="15.75" customHeight="1">
      <c r="F703" s="123"/>
      <c r="G703" s="123"/>
    </row>
    <row r="704" spans="6:7" ht="15.75" customHeight="1">
      <c r="F704" s="123"/>
      <c r="G704" s="123"/>
    </row>
    <row r="705" spans="6:7" ht="15.75" customHeight="1">
      <c r="F705" s="123"/>
      <c r="G705" s="123"/>
    </row>
    <row r="706" spans="6:7" ht="15.75" customHeight="1">
      <c r="F706" s="123"/>
      <c r="G706" s="123"/>
    </row>
    <row r="707" spans="6:7" ht="15.75" customHeight="1">
      <c r="F707" s="123"/>
      <c r="G707" s="123"/>
    </row>
    <row r="708" spans="6:7" ht="15.75" customHeight="1">
      <c r="F708" s="123"/>
      <c r="G708" s="123"/>
    </row>
    <row r="709" spans="6:7" ht="15.75" customHeight="1">
      <c r="F709" s="123"/>
      <c r="G709" s="123"/>
    </row>
    <row r="710" spans="6:7" ht="15.75" customHeight="1">
      <c r="F710" s="123"/>
      <c r="G710" s="123"/>
    </row>
    <row r="711" spans="6:7" ht="15.75" customHeight="1">
      <c r="F711" s="123"/>
      <c r="G711" s="123"/>
    </row>
    <row r="712" spans="6:7" ht="15.75" customHeight="1">
      <c r="F712" s="123"/>
      <c r="G712" s="123"/>
    </row>
    <row r="713" spans="6:7" ht="15.75" customHeight="1">
      <c r="F713" s="123"/>
      <c r="G713" s="123"/>
    </row>
    <row r="714" spans="6:7" ht="15.75" customHeight="1">
      <c r="F714" s="123"/>
      <c r="G714" s="123"/>
    </row>
    <row r="715" spans="6:7" ht="15.75" customHeight="1">
      <c r="F715" s="123"/>
      <c r="G715" s="123"/>
    </row>
    <row r="716" spans="6:7" ht="15.75" customHeight="1">
      <c r="F716" s="123"/>
      <c r="G716" s="123"/>
    </row>
    <row r="717" spans="6:7" ht="15.75" customHeight="1">
      <c r="F717" s="123"/>
      <c r="G717" s="123"/>
    </row>
    <row r="718" spans="6:7" ht="15.75" customHeight="1">
      <c r="F718" s="123"/>
      <c r="G718" s="123"/>
    </row>
    <row r="719" spans="6:7" ht="15.75" customHeight="1">
      <c r="F719" s="123"/>
      <c r="G719" s="123"/>
    </row>
    <row r="720" spans="6:7" ht="15.75" customHeight="1">
      <c r="F720" s="123"/>
      <c r="G720" s="123"/>
    </row>
    <row r="721" spans="6:7" ht="15.75" customHeight="1">
      <c r="F721" s="123"/>
      <c r="G721" s="123"/>
    </row>
    <row r="722" spans="6:7" ht="15.75" customHeight="1">
      <c r="F722" s="123"/>
      <c r="G722" s="123"/>
    </row>
    <row r="723" spans="6:7" ht="15.75" customHeight="1">
      <c r="F723" s="123"/>
      <c r="G723" s="123"/>
    </row>
    <row r="724" spans="6:7" ht="15.75" customHeight="1">
      <c r="F724" s="123"/>
      <c r="G724" s="123"/>
    </row>
    <row r="725" spans="6:7" ht="15.75" customHeight="1">
      <c r="F725" s="123"/>
      <c r="G725" s="123"/>
    </row>
    <row r="726" spans="6:7" ht="15.75" customHeight="1">
      <c r="F726" s="123"/>
      <c r="G726" s="123"/>
    </row>
    <row r="727" spans="6:7" ht="15.75" customHeight="1">
      <c r="F727" s="123"/>
      <c r="G727" s="123"/>
    </row>
    <row r="728" spans="6:7" ht="15.75" customHeight="1">
      <c r="F728" s="123"/>
      <c r="G728" s="123"/>
    </row>
    <row r="729" spans="6:7" ht="15.75" customHeight="1">
      <c r="F729" s="123"/>
      <c r="G729" s="123"/>
    </row>
    <row r="730" spans="6:7" ht="15.75" customHeight="1">
      <c r="F730" s="123"/>
      <c r="G730" s="123"/>
    </row>
    <row r="731" spans="6:7" ht="15.75" customHeight="1">
      <c r="F731" s="123"/>
      <c r="G731" s="123"/>
    </row>
    <row r="732" spans="6:7" ht="15.75" customHeight="1">
      <c r="F732" s="123"/>
      <c r="G732" s="123"/>
    </row>
    <row r="733" spans="6:7" ht="15.75" customHeight="1">
      <c r="F733" s="123"/>
      <c r="G733" s="123"/>
    </row>
    <row r="734" spans="6:7" ht="15.75" customHeight="1">
      <c r="F734" s="123"/>
      <c r="G734" s="123"/>
    </row>
    <row r="735" spans="6:7" ht="15.75" customHeight="1">
      <c r="F735" s="123"/>
      <c r="G735" s="123"/>
    </row>
    <row r="736" spans="6:7" ht="15.75" customHeight="1">
      <c r="F736" s="123"/>
      <c r="G736" s="123"/>
    </row>
    <row r="737" spans="6:7" ht="15.75" customHeight="1">
      <c r="F737" s="123"/>
      <c r="G737" s="123"/>
    </row>
    <row r="738" spans="6:7" ht="15.75" customHeight="1">
      <c r="F738" s="123"/>
      <c r="G738" s="123"/>
    </row>
    <row r="739" spans="6:7" ht="15.75" customHeight="1">
      <c r="F739" s="123"/>
      <c r="G739" s="123"/>
    </row>
    <row r="740" spans="6:7" ht="15.75" customHeight="1">
      <c r="F740" s="123"/>
      <c r="G740" s="123"/>
    </row>
    <row r="741" spans="6:7" ht="15.75" customHeight="1">
      <c r="F741" s="123"/>
      <c r="G741" s="123"/>
    </row>
    <row r="742" spans="6:7" ht="15.75" customHeight="1">
      <c r="F742" s="123"/>
      <c r="G742" s="123"/>
    </row>
    <row r="743" spans="6:7" ht="15.75" customHeight="1">
      <c r="F743" s="123"/>
      <c r="G743" s="123"/>
    </row>
    <row r="744" spans="6:7" ht="15.75" customHeight="1">
      <c r="F744" s="123"/>
      <c r="G744" s="123"/>
    </row>
    <row r="745" spans="6:7" ht="15.75" customHeight="1">
      <c r="F745" s="123"/>
      <c r="G745" s="123"/>
    </row>
    <row r="746" spans="6:7" ht="15.75" customHeight="1">
      <c r="F746" s="123"/>
      <c r="G746" s="123"/>
    </row>
    <row r="747" spans="6:7" ht="15.75" customHeight="1">
      <c r="F747" s="123"/>
      <c r="G747" s="123"/>
    </row>
    <row r="748" spans="6:7" ht="15.75" customHeight="1">
      <c r="F748" s="123"/>
      <c r="G748" s="123"/>
    </row>
    <row r="749" spans="6:7" ht="15.75" customHeight="1">
      <c r="F749" s="123"/>
      <c r="G749" s="123"/>
    </row>
    <row r="750" spans="6:7" ht="15.75" customHeight="1">
      <c r="F750" s="123"/>
      <c r="G750" s="123"/>
    </row>
    <row r="751" spans="6:7" ht="15.75" customHeight="1">
      <c r="F751" s="123"/>
      <c r="G751" s="123"/>
    </row>
    <row r="752" spans="6:7" ht="15.75" customHeight="1">
      <c r="F752" s="123"/>
      <c r="G752" s="123"/>
    </row>
    <row r="753" spans="6:7" ht="15.75" customHeight="1">
      <c r="F753" s="123"/>
      <c r="G753" s="123"/>
    </row>
    <row r="754" spans="6:7" ht="15.75" customHeight="1">
      <c r="F754" s="123"/>
      <c r="G754" s="123"/>
    </row>
    <row r="755" spans="6:7" ht="15.75" customHeight="1">
      <c r="F755" s="123"/>
      <c r="G755" s="123"/>
    </row>
    <row r="756" spans="6:7" ht="15.75" customHeight="1">
      <c r="F756" s="123"/>
      <c r="G756" s="123"/>
    </row>
    <row r="757" spans="6:7" ht="15.75" customHeight="1">
      <c r="F757" s="123"/>
      <c r="G757" s="123"/>
    </row>
    <row r="758" spans="6:7" ht="15.75" customHeight="1">
      <c r="F758" s="123"/>
      <c r="G758" s="123"/>
    </row>
    <row r="759" spans="6:7" ht="15.75" customHeight="1">
      <c r="F759" s="123"/>
      <c r="G759" s="123"/>
    </row>
    <row r="760" spans="6:7" ht="15.75" customHeight="1">
      <c r="F760" s="123"/>
      <c r="G760" s="123"/>
    </row>
    <row r="761" spans="6:7" ht="15.75" customHeight="1">
      <c r="F761" s="123"/>
      <c r="G761" s="123"/>
    </row>
    <row r="762" spans="6:7" ht="15.75" customHeight="1">
      <c r="F762" s="123"/>
      <c r="G762" s="123"/>
    </row>
    <row r="763" spans="6:7" ht="15.75" customHeight="1">
      <c r="F763" s="123"/>
      <c r="G763" s="123"/>
    </row>
    <row r="764" spans="6:7" ht="15.75" customHeight="1">
      <c r="F764" s="123"/>
      <c r="G764" s="123"/>
    </row>
    <row r="765" spans="6:7" ht="15.75" customHeight="1">
      <c r="F765" s="123"/>
      <c r="G765" s="123"/>
    </row>
    <row r="766" spans="6:7" ht="15.75" customHeight="1">
      <c r="F766" s="123"/>
      <c r="G766" s="123"/>
    </row>
    <row r="767" spans="6:7" ht="15.75" customHeight="1">
      <c r="F767" s="123"/>
      <c r="G767" s="123"/>
    </row>
    <row r="768" spans="6:7" ht="15.75" customHeight="1">
      <c r="F768" s="123"/>
      <c r="G768" s="123"/>
    </row>
    <row r="769" spans="6:7" ht="15.75" customHeight="1">
      <c r="F769" s="123"/>
      <c r="G769" s="123"/>
    </row>
    <row r="770" spans="6:7" ht="15.75" customHeight="1">
      <c r="F770" s="123"/>
      <c r="G770" s="123"/>
    </row>
    <row r="771" spans="6:7" ht="15.75" customHeight="1">
      <c r="F771" s="123"/>
      <c r="G771" s="123"/>
    </row>
    <row r="772" spans="6:7" ht="15.75" customHeight="1">
      <c r="F772" s="123"/>
      <c r="G772" s="123"/>
    </row>
    <row r="773" spans="6:7" ht="15.75" customHeight="1">
      <c r="F773" s="123"/>
      <c r="G773" s="123"/>
    </row>
    <row r="774" spans="6:7" ht="15.75" customHeight="1">
      <c r="F774" s="123"/>
      <c r="G774" s="123"/>
    </row>
    <row r="775" spans="6:7" ht="15.75" customHeight="1">
      <c r="F775" s="123"/>
      <c r="G775" s="123"/>
    </row>
    <row r="776" spans="6:7" ht="15.75" customHeight="1">
      <c r="F776" s="123"/>
      <c r="G776" s="123"/>
    </row>
    <row r="777" spans="6:7" ht="15.75" customHeight="1">
      <c r="F777" s="123"/>
      <c r="G777" s="123"/>
    </row>
    <row r="778" spans="6:7" ht="15.75" customHeight="1">
      <c r="F778" s="123"/>
      <c r="G778" s="123"/>
    </row>
    <row r="779" spans="6:7" ht="15.75" customHeight="1">
      <c r="F779" s="123"/>
      <c r="G779" s="123"/>
    </row>
    <row r="780" spans="6:7" ht="15.75" customHeight="1">
      <c r="F780" s="123"/>
      <c r="G780" s="123"/>
    </row>
    <row r="781" spans="6:7" ht="15.75" customHeight="1">
      <c r="F781" s="123"/>
      <c r="G781" s="123"/>
    </row>
    <row r="782" spans="6:7" ht="15.75" customHeight="1">
      <c r="F782" s="123"/>
      <c r="G782" s="123"/>
    </row>
    <row r="783" spans="6:7" ht="15.75" customHeight="1">
      <c r="F783" s="123"/>
      <c r="G783" s="123"/>
    </row>
    <row r="784" spans="6:7" ht="15.75" customHeight="1">
      <c r="F784" s="123"/>
      <c r="G784" s="123"/>
    </row>
    <row r="785" spans="6:7" ht="15.75" customHeight="1">
      <c r="F785" s="123"/>
      <c r="G785" s="123"/>
    </row>
    <row r="786" spans="6:7" ht="15.75" customHeight="1">
      <c r="F786" s="123"/>
      <c r="G786" s="123"/>
    </row>
    <row r="787" spans="6:7" ht="15.75" customHeight="1">
      <c r="F787" s="123"/>
      <c r="G787" s="123"/>
    </row>
    <row r="788" spans="6:7" ht="15.75" customHeight="1">
      <c r="F788" s="123"/>
      <c r="G788" s="123"/>
    </row>
    <row r="789" spans="6:7" ht="15.75" customHeight="1">
      <c r="F789" s="123"/>
      <c r="G789" s="123"/>
    </row>
    <row r="790" spans="6:7" ht="15.75" customHeight="1">
      <c r="F790" s="123"/>
      <c r="G790" s="123"/>
    </row>
    <row r="791" spans="6:7" ht="15.75" customHeight="1">
      <c r="F791" s="123"/>
      <c r="G791" s="123"/>
    </row>
    <row r="792" spans="6:7" ht="15.75" customHeight="1">
      <c r="F792" s="123"/>
      <c r="G792" s="123"/>
    </row>
    <row r="793" spans="6:7" ht="15.75" customHeight="1">
      <c r="F793" s="123"/>
      <c r="G793" s="123"/>
    </row>
    <row r="794" spans="6:7" ht="15.75" customHeight="1">
      <c r="F794" s="123"/>
      <c r="G794" s="123"/>
    </row>
    <row r="795" spans="6:7" ht="15.75" customHeight="1">
      <c r="F795" s="123"/>
      <c r="G795" s="123"/>
    </row>
    <row r="796" spans="6:7" ht="15.75" customHeight="1">
      <c r="F796" s="123"/>
      <c r="G796" s="123"/>
    </row>
    <row r="797" spans="6:7" ht="15.75" customHeight="1">
      <c r="F797" s="123"/>
      <c r="G797" s="123"/>
    </row>
    <row r="798" spans="6:7" ht="15.75" customHeight="1">
      <c r="F798" s="123"/>
      <c r="G798" s="123"/>
    </row>
    <row r="799" spans="6:7" ht="15.75" customHeight="1">
      <c r="F799" s="123"/>
      <c r="G799" s="123"/>
    </row>
    <row r="800" spans="6:7" ht="15.75" customHeight="1">
      <c r="F800" s="123"/>
      <c r="G800" s="123"/>
    </row>
    <row r="801" spans="6:7" ht="15.75" customHeight="1">
      <c r="F801" s="123"/>
      <c r="G801" s="123"/>
    </row>
    <row r="802" spans="6:7" ht="15.75" customHeight="1">
      <c r="F802" s="123"/>
      <c r="G802" s="123"/>
    </row>
    <row r="803" spans="6:7" ht="15.75" customHeight="1">
      <c r="F803" s="123"/>
      <c r="G803" s="123"/>
    </row>
    <row r="804" spans="6:7" ht="15.75" customHeight="1">
      <c r="F804" s="123"/>
      <c r="G804" s="123"/>
    </row>
    <row r="805" spans="6:7" ht="15.75" customHeight="1">
      <c r="F805" s="123"/>
      <c r="G805" s="123"/>
    </row>
    <row r="806" spans="6:7" ht="15.75" customHeight="1">
      <c r="F806" s="123"/>
      <c r="G806" s="123"/>
    </row>
    <row r="807" spans="6:7" ht="15.75" customHeight="1">
      <c r="F807" s="123"/>
      <c r="G807" s="123"/>
    </row>
    <row r="808" spans="6:7" ht="15.75" customHeight="1">
      <c r="F808" s="123"/>
      <c r="G808" s="123"/>
    </row>
    <row r="809" spans="6:7" ht="15.75" customHeight="1">
      <c r="F809" s="123"/>
      <c r="G809" s="123"/>
    </row>
    <row r="810" spans="6:7" ht="15.75" customHeight="1">
      <c r="F810" s="123"/>
      <c r="G810" s="123"/>
    </row>
    <row r="811" spans="6:7" ht="15.75" customHeight="1">
      <c r="F811" s="123"/>
      <c r="G811" s="123"/>
    </row>
    <row r="812" spans="6:7" ht="15.75" customHeight="1">
      <c r="F812" s="123"/>
      <c r="G812" s="123"/>
    </row>
    <row r="813" spans="6:7" ht="15.75" customHeight="1">
      <c r="F813" s="123"/>
      <c r="G813" s="123"/>
    </row>
    <row r="814" spans="6:7" ht="15.75" customHeight="1">
      <c r="F814" s="123"/>
      <c r="G814" s="123"/>
    </row>
    <row r="815" spans="6:7" ht="15.75" customHeight="1">
      <c r="F815" s="123"/>
      <c r="G815" s="123"/>
    </row>
    <row r="816" spans="6:7" ht="15.75" customHeight="1">
      <c r="F816" s="123"/>
      <c r="G816" s="123"/>
    </row>
    <row r="817" spans="6:7" ht="15.75" customHeight="1">
      <c r="F817" s="123"/>
      <c r="G817" s="123"/>
    </row>
    <row r="818" spans="6:7" ht="15.75" customHeight="1">
      <c r="F818" s="123"/>
      <c r="G818" s="123"/>
    </row>
    <row r="819" spans="6:7" ht="15.75" customHeight="1">
      <c r="F819" s="123"/>
      <c r="G819" s="123"/>
    </row>
    <row r="820" spans="6:7" ht="15.75" customHeight="1">
      <c r="F820" s="123"/>
      <c r="G820" s="123"/>
    </row>
    <row r="821" spans="6:7" ht="15.75" customHeight="1">
      <c r="F821" s="123"/>
      <c r="G821" s="123"/>
    </row>
    <row r="822" spans="6:7" ht="15.75" customHeight="1">
      <c r="F822" s="123"/>
      <c r="G822" s="123"/>
    </row>
    <row r="823" spans="6:7" ht="15.75" customHeight="1">
      <c r="F823" s="123"/>
      <c r="G823" s="123"/>
    </row>
    <row r="824" spans="6:7" ht="15.75" customHeight="1">
      <c r="F824" s="123"/>
      <c r="G824" s="123"/>
    </row>
    <row r="825" spans="6:7" ht="15.75" customHeight="1">
      <c r="F825" s="123"/>
      <c r="G825" s="123"/>
    </row>
    <row r="826" spans="6:7" ht="15.75" customHeight="1">
      <c r="F826" s="123"/>
      <c r="G826" s="123"/>
    </row>
    <row r="827" spans="6:7" ht="15.75" customHeight="1">
      <c r="F827" s="123"/>
      <c r="G827" s="123"/>
    </row>
    <row r="828" spans="6:7" ht="15.75" customHeight="1">
      <c r="F828" s="123"/>
      <c r="G828" s="123"/>
    </row>
    <row r="829" spans="6:7" ht="15.75" customHeight="1">
      <c r="F829" s="123"/>
      <c r="G829" s="123"/>
    </row>
    <row r="830" spans="6:7" ht="15.75" customHeight="1">
      <c r="F830" s="123"/>
      <c r="G830" s="123"/>
    </row>
    <row r="831" spans="6:7" ht="15.75" customHeight="1">
      <c r="F831" s="123"/>
      <c r="G831" s="123"/>
    </row>
    <row r="832" spans="6:7" ht="15.75" customHeight="1">
      <c r="F832" s="123"/>
      <c r="G832" s="123"/>
    </row>
    <row r="833" spans="6:7" ht="15.75" customHeight="1">
      <c r="F833" s="123"/>
      <c r="G833" s="123"/>
    </row>
    <row r="834" spans="6:7" ht="15.75" customHeight="1">
      <c r="F834" s="123"/>
      <c r="G834" s="123"/>
    </row>
    <row r="835" spans="6:7" ht="15.75" customHeight="1">
      <c r="F835" s="123"/>
      <c r="G835" s="123"/>
    </row>
    <row r="836" spans="6:7" ht="15.75" customHeight="1">
      <c r="F836" s="123"/>
      <c r="G836" s="123"/>
    </row>
    <row r="837" spans="6:7" ht="15.75" customHeight="1">
      <c r="F837" s="123"/>
      <c r="G837" s="123"/>
    </row>
    <row r="838" spans="6:7" ht="15.75" customHeight="1">
      <c r="F838" s="123"/>
      <c r="G838" s="123"/>
    </row>
    <row r="839" spans="6:7" ht="15.75" customHeight="1">
      <c r="F839" s="123"/>
      <c r="G839" s="123"/>
    </row>
    <row r="840" spans="6:7" ht="15.75" customHeight="1">
      <c r="F840" s="123"/>
      <c r="G840" s="123"/>
    </row>
    <row r="841" spans="6:7" ht="15.75" customHeight="1">
      <c r="F841" s="123"/>
      <c r="G841" s="123"/>
    </row>
    <row r="842" spans="6:7" ht="15.75" customHeight="1">
      <c r="F842" s="123"/>
      <c r="G842" s="123"/>
    </row>
    <row r="843" spans="6:7" ht="15.75" customHeight="1">
      <c r="F843" s="123"/>
      <c r="G843" s="123"/>
    </row>
    <row r="844" spans="6:7" ht="15.75" customHeight="1">
      <c r="F844" s="123"/>
      <c r="G844" s="123"/>
    </row>
    <row r="845" spans="6:7" ht="15.75" customHeight="1">
      <c r="F845" s="123"/>
      <c r="G845" s="123"/>
    </row>
    <row r="846" spans="6:7" ht="15.75" customHeight="1">
      <c r="F846" s="123"/>
      <c r="G846" s="123"/>
    </row>
    <row r="847" spans="6:7" ht="15.75" customHeight="1">
      <c r="F847" s="123"/>
      <c r="G847" s="123"/>
    </row>
    <row r="848" spans="6:7" ht="15.75" customHeight="1">
      <c r="F848" s="123"/>
      <c r="G848" s="123"/>
    </row>
    <row r="849" spans="6:7" ht="15.75" customHeight="1">
      <c r="F849" s="123"/>
      <c r="G849" s="123"/>
    </row>
    <row r="850" spans="6:7" ht="15.75" customHeight="1">
      <c r="F850" s="123"/>
      <c r="G850" s="123"/>
    </row>
    <row r="851" spans="6:7" ht="15.75" customHeight="1">
      <c r="F851" s="123"/>
      <c r="G851" s="123"/>
    </row>
    <row r="852" spans="6:7" ht="15.75" customHeight="1">
      <c r="F852" s="123"/>
      <c r="G852" s="123"/>
    </row>
    <row r="853" spans="6:7" ht="15.75" customHeight="1">
      <c r="F853" s="123"/>
      <c r="G853" s="123"/>
    </row>
    <row r="854" spans="6:7" ht="15.75" customHeight="1">
      <c r="F854" s="123"/>
      <c r="G854" s="123"/>
    </row>
    <row r="855" spans="6:7" ht="15.75" customHeight="1">
      <c r="F855" s="123"/>
      <c r="G855" s="123"/>
    </row>
    <row r="856" spans="6:7" ht="15.75" customHeight="1">
      <c r="F856" s="123"/>
      <c r="G856" s="123"/>
    </row>
    <row r="857" spans="6:7" ht="15.75" customHeight="1">
      <c r="F857" s="123"/>
      <c r="G857" s="123"/>
    </row>
    <row r="858" spans="6:7" ht="15.75" customHeight="1">
      <c r="F858" s="123"/>
      <c r="G858" s="123"/>
    </row>
    <row r="859" spans="6:7" ht="15.75" customHeight="1">
      <c r="F859" s="123"/>
      <c r="G859" s="123"/>
    </row>
    <row r="860" spans="6:7" ht="15.75" customHeight="1">
      <c r="F860" s="123"/>
      <c r="G860" s="123"/>
    </row>
    <row r="861" spans="6:7" ht="15.75" customHeight="1">
      <c r="F861" s="123"/>
      <c r="G861" s="123"/>
    </row>
    <row r="862" spans="6:7" ht="15.75" customHeight="1">
      <c r="F862" s="123"/>
      <c r="G862" s="123"/>
    </row>
    <row r="863" spans="6:7" ht="15.75" customHeight="1">
      <c r="F863" s="123"/>
      <c r="G863" s="123"/>
    </row>
    <row r="864" spans="6:7" ht="15.75" customHeight="1">
      <c r="F864" s="123"/>
      <c r="G864" s="123"/>
    </row>
    <row r="865" spans="6:7" ht="15.75" customHeight="1">
      <c r="F865" s="123"/>
      <c r="G865" s="123"/>
    </row>
    <row r="866" spans="6:7" ht="15.75" customHeight="1">
      <c r="F866" s="123"/>
      <c r="G866" s="123"/>
    </row>
    <row r="867" spans="6:7" ht="15.75" customHeight="1">
      <c r="F867" s="123"/>
      <c r="G867" s="123"/>
    </row>
    <row r="868" spans="6:7" ht="15.75" customHeight="1">
      <c r="F868" s="123"/>
      <c r="G868" s="123"/>
    </row>
    <row r="869" spans="6:7" ht="15.75" customHeight="1">
      <c r="F869" s="123"/>
      <c r="G869" s="123"/>
    </row>
    <row r="870" spans="6:7" ht="15.75" customHeight="1">
      <c r="F870" s="123"/>
      <c r="G870" s="123"/>
    </row>
    <row r="871" spans="6:7" ht="15.75" customHeight="1">
      <c r="F871" s="123"/>
      <c r="G871" s="123"/>
    </row>
    <row r="872" spans="6:7" ht="15.75" customHeight="1">
      <c r="F872" s="123"/>
      <c r="G872" s="123"/>
    </row>
    <row r="873" spans="6:7" ht="15.75" customHeight="1">
      <c r="F873" s="123"/>
      <c r="G873" s="123"/>
    </row>
    <row r="874" spans="6:7" ht="15.75" customHeight="1">
      <c r="F874" s="123"/>
      <c r="G874" s="123"/>
    </row>
    <row r="875" spans="6:7" ht="15.75" customHeight="1">
      <c r="F875" s="123"/>
      <c r="G875" s="123"/>
    </row>
    <row r="876" spans="6:7" ht="15.75" customHeight="1">
      <c r="F876" s="123"/>
      <c r="G876" s="123"/>
    </row>
    <row r="877" spans="6:7" ht="15.75" customHeight="1">
      <c r="F877" s="123"/>
      <c r="G877" s="123"/>
    </row>
    <row r="878" spans="6:7" ht="15.75" customHeight="1">
      <c r="F878" s="123"/>
      <c r="G878" s="123"/>
    </row>
    <row r="879" spans="6:7" ht="15.75" customHeight="1">
      <c r="F879" s="123"/>
      <c r="G879" s="123"/>
    </row>
    <row r="880" spans="6:7" ht="15.75" customHeight="1">
      <c r="F880" s="123"/>
      <c r="G880" s="123"/>
    </row>
    <row r="881" spans="6:7" ht="15.75" customHeight="1">
      <c r="F881" s="123"/>
      <c r="G881" s="123"/>
    </row>
    <row r="882" spans="6:7" ht="15.75" customHeight="1">
      <c r="F882" s="123"/>
      <c r="G882" s="123"/>
    </row>
    <row r="883" spans="6:7" ht="15.75" customHeight="1">
      <c r="F883" s="123"/>
      <c r="G883" s="123"/>
    </row>
    <row r="884" spans="6:7" ht="15.75" customHeight="1">
      <c r="F884" s="123"/>
      <c r="G884" s="123"/>
    </row>
    <row r="885" spans="6:7" ht="15.75" customHeight="1">
      <c r="F885" s="123"/>
      <c r="G885" s="123"/>
    </row>
    <row r="886" spans="6:7" ht="15.75" customHeight="1">
      <c r="F886" s="123"/>
      <c r="G886" s="123"/>
    </row>
    <row r="887" spans="6:7" ht="15.75" customHeight="1">
      <c r="F887" s="123"/>
      <c r="G887" s="123"/>
    </row>
    <row r="888" spans="6:7" ht="15.75" customHeight="1">
      <c r="F888" s="123"/>
      <c r="G888" s="123"/>
    </row>
    <row r="889" spans="6:7" ht="15.75" customHeight="1">
      <c r="F889" s="123"/>
      <c r="G889" s="123"/>
    </row>
    <row r="890" spans="6:7" ht="15.75" customHeight="1">
      <c r="F890" s="123"/>
      <c r="G890" s="123"/>
    </row>
    <row r="891" spans="6:7" ht="15.75" customHeight="1">
      <c r="F891" s="123"/>
      <c r="G891" s="123"/>
    </row>
    <row r="892" spans="6:7" ht="15.75" customHeight="1">
      <c r="F892" s="123"/>
      <c r="G892" s="123"/>
    </row>
    <row r="893" spans="6:7" ht="15.75" customHeight="1">
      <c r="F893" s="123"/>
      <c r="G893" s="123"/>
    </row>
    <row r="894" spans="6:7" ht="15.75" customHeight="1">
      <c r="F894" s="123"/>
      <c r="G894" s="123"/>
    </row>
    <row r="895" spans="6:7" ht="15.75" customHeight="1">
      <c r="F895" s="123"/>
      <c r="G895" s="123"/>
    </row>
    <row r="896" spans="6:7" ht="15.75" customHeight="1">
      <c r="F896" s="123"/>
      <c r="G896" s="123"/>
    </row>
    <row r="897" spans="6:7" ht="15.75" customHeight="1">
      <c r="F897" s="123"/>
      <c r="G897" s="123"/>
    </row>
    <row r="898" spans="6:7" ht="15.75" customHeight="1">
      <c r="F898" s="123"/>
      <c r="G898" s="123"/>
    </row>
    <row r="899" spans="6:7" ht="15.75" customHeight="1">
      <c r="F899" s="123"/>
      <c r="G899" s="123"/>
    </row>
    <row r="900" spans="6:7" ht="15.75" customHeight="1">
      <c r="F900" s="123"/>
      <c r="G900" s="123"/>
    </row>
    <row r="901" spans="6:7" ht="15.75" customHeight="1">
      <c r="F901" s="123"/>
      <c r="G901" s="123"/>
    </row>
    <row r="902" spans="6:7" ht="15.75" customHeight="1">
      <c r="F902" s="123"/>
      <c r="G902" s="123"/>
    </row>
    <row r="903" spans="6:7" ht="15.75" customHeight="1">
      <c r="F903" s="123"/>
      <c r="G903" s="123"/>
    </row>
    <row r="904" spans="6:7" ht="15.75" customHeight="1">
      <c r="F904" s="123"/>
      <c r="G904" s="123"/>
    </row>
    <row r="905" spans="6:7" ht="15.75" customHeight="1">
      <c r="F905" s="123"/>
      <c r="G905" s="123"/>
    </row>
    <row r="906" spans="6:7" ht="15.75" customHeight="1">
      <c r="F906" s="123"/>
      <c r="G906" s="123"/>
    </row>
    <row r="907" spans="6:7" ht="15.75" customHeight="1">
      <c r="F907" s="123"/>
      <c r="G907" s="123"/>
    </row>
    <row r="908" spans="6:7" ht="15.75" customHeight="1">
      <c r="F908" s="123"/>
      <c r="G908" s="123"/>
    </row>
    <row r="909" spans="6:7" ht="15.75" customHeight="1">
      <c r="F909" s="123"/>
      <c r="G909" s="123"/>
    </row>
    <row r="910" spans="6:7" ht="15.75" customHeight="1">
      <c r="F910" s="123"/>
      <c r="G910" s="123"/>
    </row>
    <row r="911" spans="6:7" ht="15.75" customHeight="1">
      <c r="F911" s="123"/>
      <c r="G911" s="123"/>
    </row>
    <row r="912" spans="6:7" ht="15.75" customHeight="1">
      <c r="F912" s="123"/>
      <c r="G912" s="123"/>
    </row>
    <row r="913" spans="6:7" ht="15.75" customHeight="1">
      <c r="F913" s="123"/>
      <c r="G913" s="123"/>
    </row>
    <row r="914" spans="6:7" ht="15.75" customHeight="1">
      <c r="F914" s="123"/>
      <c r="G914" s="123"/>
    </row>
    <row r="915" spans="6:7" ht="15.75" customHeight="1">
      <c r="F915" s="123"/>
      <c r="G915" s="123"/>
    </row>
    <row r="916" spans="6:7" ht="15.75" customHeight="1">
      <c r="F916" s="123"/>
      <c r="G916" s="123"/>
    </row>
    <row r="917" spans="6:7" ht="15.75" customHeight="1">
      <c r="F917" s="123"/>
      <c r="G917" s="123"/>
    </row>
    <row r="918" spans="6:7" ht="15.75" customHeight="1">
      <c r="F918" s="123"/>
      <c r="G918" s="123"/>
    </row>
    <row r="919" spans="6:7" ht="15.75" customHeight="1">
      <c r="F919" s="123"/>
      <c r="G919" s="123"/>
    </row>
    <row r="920" spans="6:7" ht="15.75" customHeight="1">
      <c r="F920" s="123"/>
      <c r="G920" s="123"/>
    </row>
    <row r="921" spans="6:7" ht="15.75" customHeight="1">
      <c r="F921" s="123"/>
      <c r="G921" s="123"/>
    </row>
    <row r="922" spans="6:7" ht="15.75" customHeight="1">
      <c r="F922" s="123"/>
      <c r="G922" s="123"/>
    </row>
    <row r="923" spans="6:7" ht="15.75" customHeight="1">
      <c r="F923" s="123"/>
      <c r="G923" s="123"/>
    </row>
    <row r="924" spans="6:7" ht="15.75" customHeight="1">
      <c r="F924" s="123"/>
      <c r="G924" s="123"/>
    </row>
    <row r="925" spans="6:7" ht="15.75" customHeight="1">
      <c r="F925" s="123"/>
      <c r="G925" s="123"/>
    </row>
    <row r="926" spans="6:7" ht="15.75" customHeight="1">
      <c r="F926" s="123"/>
      <c r="G926" s="123"/>
    </row>
    <row r="927" spans="6:7" ht="15.75" customHeight="1">
      <c r="F927" s="123"/>
      <c r="G927" s="123"/>
    </row>
    <row r="928" spans="6:7" ht="15.75" customHeight="1">
      <c r="F928" s="123"/>
      <c r="G928" s="123"/>
    </row>
    <row r="929" spans="6:7" ht="15.75" customHeight="1">
      <c r="F929" s="123"/>
      <c r="G929" s="123"/>
    </row>
    <row r="930" spans="6:7" ht="15.75" customHeight="1">
      <c r="F930" s="123"/>
      <c r="G930" s="123"/>
    </row>
    <row r="931" spans="6:7" ht="15.75" customHeight="1">
      <c r="F931" s="123"/>
      <c r="G931" s="123"/>
    </row>
    <row r="932" spans="6:7" ht="15.75" customHeight="1">
      <c r="F932" s="123"/>
      <c r="G932" s="123"/>
    </row>
    <row r="933" spans="6:7" ht="15.75" customHeight="1">
      <c r="F933" s="123"/>
      <c r="G933" s="123"/>
    </row>
    <row r="934" spans="6:7" ht="15.75" customHeight="1">
      <c r="F934" s="123"/>
      <c r="G934" s="123"/>
    </row>
    <row r="935" spans="6:7" ht="15.75" customHeight="1">
      <c r="F935" s="123"/>
      <c r="G935" s="123"/>
    </row>
    <row r="936" spans="6:7" ht="15.75" customHeight="1">
      <c r="F936" s="123"/>
      <c r="G936" s="123"/>
    </row>
    <row r="937" spans="6:7" ht="15.75" customHeight="1">
      <c r="F937" s="123"/>
      <c r="G937" s="123"/>
    </row>
    <row r="938" spans="6:7" ht="15.75" customHeight="1">
      <c r="F938" s="123"/>
      <c r="G938" s="123"/>
    </row>
    <row r="939" spans="6:7" ht="15.75" customHeight="1">
      <c r="F939" s="123"/>
      <c r="G939" s="123"/>
    </row>
    <row r="940" spans="6:7" ht="15.75" customHeight="1">
      <c r="F940" s="123"/>
      <c r="G940" s="123"/>
    </row>
    <row r="941" spans="6:7" ht="15.75" customHeight="1">
      <c r="F941" s="123"/>
      <c r="G941" s="123"/>
    </row>
    <row r="942" spans="6:7" ht="15.75" customHeight="1">
      <c r="F942" s="123"/>
      <c r="G942" s="123"/>
    </row>
    <row r="943" spans="6:7" ht="15.75" customHeight="1">
      <c r="F943" s="123"/>
      <c r="G943" s="123"/>
    </row>
    <row r="944" spans="6:7" ht="15.75" customHeight="1">
      <c r="F944" s="123"/>
      <c r="G944" s="123"/>
    </row>
    <row r="945" spans="6:7" ht="15.75" customHeight="1">
      <c r="F945" s="123"/>
      <c r="G945" s="123"/>
    </row>
    <row r="946" spans="6:7" ht="15.75" customHeight="1">
      <c r="F946" s="123"/>
      <c r="G946" s="123"/>
    </row>
    <row r="947" spans="6:7" ht="15.75" customHeight="1">
      <c r="F947" s="123"/>
      <c r="G947" s="123"/>
    </row>
    <row r="948" spans="6:7" ht="15.75" customHeight="1">
      <c r="F948" s="123"/>
      <c r="G948" s="123"/>
    </row>
    <row r="949" spans="6:7" ht="15.75" customHeight="1">
      <c r="F949" s="123"/>
      <c r="G949" s="123"/>
    </row>
    <row r="950" spans="6:7" ht="15.75" customHeight="1">
      <c r="F950" s="123"/>
      <c r="G950" s="123"/>
    </row>
    <row r="951" spans="6:7" ht="15.75" customHeight="1">
      <c r="F951" s="123"/>
      <c r="G951" s="123"/>
    </row>
    <row r="952" spans="6:7" ht="15.75" customHeight="1">
      <c r="F952" s="123"/>
      <c r="G952" s="123"/>
    </row>
    <row r="953" spans="6:7" ht="15.75" customHeight="1">
      <c r="F953" s="123"/>
      <c r="G953" s="123"/>
    </row>
    <row r="954" spans="6:7" ht="15.75" customHeight="1">
      <c r="F954" s="123"/>
      <c r="G954" s="123"/>
    </row>
    <row r="955" spans="6:7" ht="15.75" customHeight="1">
      <c r="F955" s="123"/>
      <c r="G955" s="123"/>
    </row>
    <row r="956" spans="6:7" ht="15.75" customHeight="1">
      <c r="F956" s="123"/>
      <c r="G956" s="123"/>
    </row>
    <row r="957" spans="6:7" ht="15.75" customHeight="1">
      <c r="F957" s="123"/>
      <c r="G957" s="123"/>
    </row>
    <row r="958" spans="6:7" ht="15.75" customHeight="1">
      <c r="F958" s="123"/>
      <c r="G958" s="123"/>
    </row>
    <row r="959" spans="6:7" ht="15.75" customHeight="1">
      <c r="F959" s="123"/>
      <c r="G959" s="123"/>
    </row>
    <row r="960" spans="6:7" ht="15.75" customHeight="1">
      <c r="F960" s="123"/>
      <c r="G960" s="123"/>
    </row>
    <row r="961" spans="6:7" ht="15.75" customHeight="1">
      <c r="F961" s="123"/>
      <c r="G961" s="123"/>
    </row>
    <row r="962" spans="6:7" ht="15.75" customHeight="1">
      <c r="F962" s="123"/>
      <c r="G962" s="123"/>
    </row>
    <row r="963" spans="6:7" ht="15.75" customHeight="1">
      <c r="F963" s="123"/>
      <c r="G963" s="123"/>
    </row>
    <row r="964" spans="6:7" ht="15.75" customHeight="1">
      <c r="F964" s="123"/>
      <c r="G964" s="123"/>
    </row>
    <row r="965" spans="6:7" ht="15.75" customHeight="1">
      <c r="F965" s="123"/>
      <c r="G965" s="123"/>
    </row>
    <row r="966" spans="6:7" ht="15.75" customHeight="1">
      <c r="F966" s="123"/>
      <c r="G966" s="123"/>
    </row>
    <row r="967" spans="6:7" ht="15.75" customHeight="1">
      <c r="F967" s="123"/>
      <c r="G967" s="123"/>
    </row>
    <row r="968" spans="6:7" ht="15.75" customHeight="1">
      <c r="F968" s="123"/>
      <c r="G968" s="123"/>
    </row>
    <row r="969" spans="6:7" ht="15.75" customHeight="1">
      <c r="F969" s="123"/>
      <c r="G969" s="123"/>
    </row>
    <row r="970" spans="6:7" ht="15.75" customHeight="1">
      <c r="F970" s="123"/>
      <c r="G970" s="123"/>
    </row>
    <row r="971" spans="6:7" ht="15.75" customHeight="1">
      <c r="F971" s="123"/>
      <c r="G971" s="123"/>
    </row>
    <row r="972" spans="6:7" ht="15.75" customHeight="1">
      <c r="F972" s="123"/>
      <c r="G972" s="123"/>
    </row>
    <row r="973" spans="6:7" ht="15.75" customHeight="1">
      <c r="F973" s="123"/>
      <c r="G973" s="123"/>
    </row>
    <row r="974" spans="6:7" ht="15.75" customHeight="1">
      <c r="F974" s="123"/>
      <c r="G974" s="123"/>
    </row>
    <row r="975" spans="6:7" ht="15.75" customHeight="1">
      <c r="F975" s="123"/>
      <c r="G975" s="123"/>
    </row>
    <row r="976" spans="6:7" ht="15.75" customHeight="1">
      <c r="F976" s="123"/>
      <c r="G976" s="123"/>
    </row>
    <row r="977" spans="6:7" ht="15.75" customHeight="1">
      <c r="F977" s="123"/>
      <c r="G977" s="123"/>
    </row>
    <row r="978" spans="6:7" ht="15.75" customHeight="1">
      <c r="F978" s="123"/>
      <c r="G978" s="123"/>
    </row>
    <row r="979" spans="6:7" ht="15.75" customHeight="1">
      <c r="F979" s="123"/>
      <c r="G979" s="123"/>
    </row>
    <row r="980" spans="6:7" ht="15.75" customHeight="1">
      <c r="F980" s="123"/>
      <c r="G980" s="123"/>
    </row>
    <row r="981" spans="6:7" ht="15.75" customHeight="1">
      <c r="F981" s="123"/>
      <c r="G981" s="123"/>
    </row>
    <row r="982" spans="6:7" ht="15.75" customHeight="1">
      <c r="F982" s="123"/>
      <c r="G982" s="123"/>
    </row>
    <row r="983" spans="6:7" ht="15.75" customHeight="1">
      <c r="F983" s="123"/>
      <c r="G983" s="123"/>
    </row>
    <row r="984" spans="6:7" ht="15.75" customHeight="1">
      <c r="F984" s="123"/>
      <c r="G984" s="123"/>
    </row>
    <row r="985" spans="6:7" ht="15.75" customHeight="1">
      <c r="F985" s="123"/>
      <c r="G985" s="123"/>
    </row>
    <row r="986" spans="6:7" ht="15.75" customHeight="1">
      <c r="F986" s="123"/>
      <c r="G986" s="123"/>
    </row>
    <row r="987" spans="6:7" ht="15.75" customHeight="1">
      <c r="F987" s="123"/>
      <c r="G987" s="123"/>
    </row>
    <row r="988" spans="6:7" ht="15.75" customHeight="1">
      <c r="F988" s="123"/>
      <c r="G988" s="123"/>
    </row>
    <row r="989" spans="6:7" ht="15.75" customHeight="1">
      <c r="F989" s="123"/>
      <c r="G989" s="123"/>
    </row>
    <row r="990" spans="6:7" ht="15.75" customHeight="1">
      <c r="F990" s="123"/>
      <c r="G990" s="123"/>
    </row>
    <row r="991" spans="6:7" ht="15.75" customHeight="1">
      <c r="F991" s="123"/>
      <c r="G991" s="123"/>
    </row>
    <row r="992" spans="6:7" ht="15.75" customHeight="1">
      <c r="F992" s="123"/>
      <c r="G992" s="123"/>
    </row>
    <row r="993" spans="6:7" ht="15.75" customHeight="1">
      <c r="F993" s="123"/>
      <c r="G993" s="123"/>
    </row>
    <row r="994" spans="6:7" ht="15.75" customHeight="1">
      <c r="F994" s="123"/>
      <c r="G994" s="123"/>
    </row>
    <row r="995" spans="6:7" ht="15.75" customHeight="1">
      <c r="F995" s="123"/>
      <c r="G995" s="123"/>
    </row>
    <row r="996" spans="6:7" ht="15.75" customHeight="1">
      <c r="F996" s="123"/>
      <c r="G996" s="123"/>
    </row>
    <row r="997" spans="6:7" ht="15.75" customHeight="1">
      <c r="F997" s="123"/>
      <c r="G997" s="123"/>
    </row>
    <row r="998" spans="6:7" ht="15.75" customHeight="1">
      <c r="F998" s="123"/>
      <c r="G998" s="123"/>
    </row>
    <row r="999" spans="6:7" ht="15.75" customHeight="1">
      <c r="F999" s="123"/>
      <c r="G999" s="123"/>
    </row>
    <row r="1000" spans="6:7" ht="15.75" customHeight="1">
      <c r="F1000" s="123"/>
      <c r="G1000" s="123"/>
    </row>
  </sheetData>
  <mergeCells count="12">
    <mergeCell ref="E2:H2"/>
    <mergeCell ref="B4:H4"/>
    <mergeCell ref="B5:H5"/>
    <mergeCell ref="E7:E9"/>
    <mergeCell ref="H7:H9"/>
    <mergeCell ref="J7:J9"/>
    <mergeCell ref="K7:K8"/>
    <mergeCell ref="A7:A9"/>
    <mergeCell ref="B7:B9"/>
    <mergeCell ref="C7:C9"/>
    <mergeCell ref="D7:D9"/>
    <mergeCell ref="I7:I9"/>
  </mergeCells>
  <phoneticPr fontId="34" type="noConversion"/>
  <pageMargins left="0.25" right="0.25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1"/>
  <sheetViews>
    <sheetView topLeftCell="A13" workbookViewId="0">
      <selection activeCell="B17" sqref="B17"/>
    </sheetView>
  </sheetViews>
  <sheetFormatPr defaultColWidth="14.42578125" defaultRowHeight="15" customHeight="1"/>
  <cols>
    <col min="1" max="1" width="9.140625" customWidth="1"/>
    <col min="2" max="2" width="51.5703125" customWidth="1"/>
    <col min="3" max="3" width="11.140625" customWidth="1"/>
    <col min="4" max="5" width="11.5703125" customWidth="1"/>
    <col min="6" max="6" width="11.140625" customWidth="1"/>
    <col min="7" max="7" width="11.28515625" customWidth="1"/>
    <col min="8" max="8" width="9.28515625" customWidth="1"/>
    <col min="9" max="9" width="13.28515625" customWidth="1"/>
    <col min="10" max="10" width="18.42578125" customWidth="1"/>
    <col min="11" max="11" width="12.28515625" customWidth="1"/>
    <col min="12" max="30" width="8" customWidth="1"/>
  </cols>
  <sheetData>
    <row r="1" spans="1:32" ht="66.75" customHeight="1">
      <c r="A1" s="57"/>
      <c r="B1" s="12"/>
      <c r="C1" s="58"/>
      <c r="D1" s="59"/>
      <c r="E1" s="59"/>
      <c r="F1" s="59"/>
      <c r="G1" s="59"/>
      <c r="H1" s="60"/>
      <c r="I1" s="60"/>
      <c r="J1" s="220" t="s">
        <v>99</v>
      </c>
      <c r="K1" s="22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2" ht="43.5" customHeight="1">
      <c r="A2" s="57"/>
      <c r="B2" s="12"/>
      <c r="C2" s="58"/>
      <c r="D2" s="58"/>
      <c r="F2" s="2"/>
      <c r="G2" s="2"/>
      <c r="H2" s="2"/>
      <c r="I2" s="2"/>
      <c r="J2" s="222" t="s">
        <v>101</v>
      </c>
      <c r="K2" s="22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32" ht="76.5" customHeight="1">
      <c r="A3" s="57"/>
      <c r="B3" s="12"/>
      <c r="C3" s="58"/>
      <c r="D3" s="59"/>
      <c r="E3" s="12"/>
      <c r="F3" s="12"/>
      <c r="G3" s="12"/>
      <c r="H3" s="61"/>
      <c r="I3" s="61"/>
      <c r="J3" s="224" t="s">
        <v>100</v>
      </c>
      <c r="K3" s="22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8.75" customHeight="1">
      <c r="A4" s="57"/>
      <c r="B4" s="219"/>
      <c r="C4" s="197"/>
      <c r="D4" s="197"/>
      <c r="E4" s="197"/>
      <c r="F4" s="197"/>
      <c r="G4" s="197"/>
      <c r="H4" s="197"/>
      <c r="I4" s="197"/>
      <c r="J4" s="19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2" ht="18.75" customHeight="1">
      <c r="A5" s="57"/>
      <c r="B5" s="219" t="s">
        <v>3</v>
      </c>
      <c r="C5" s="197"/>
      <c r="D5" s="197"/>
      <c r="E5" s="197"/>
      <c r="F5" s="197"/>
      <c r="G5" s="197"/>
      <c r="H5" s="197"/>
      <c r="I5" s="197"/>
      <c r="J5" s="19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2" ht="18.75" customHeight="1">
      <c r="A6" s="62"/>
      <c r="B6" s="63"/>
      <c r="C6" s="64"/>
      <c r="D6" s="64"/>
      <c r="E6" s="64"/>
      <c r="F6" s="64"/>
      <c r="G6" s="64"/>
      <c r="H6" s="64"/>
      <c r="I6" s="64"/>
      <c r="J6" s="64"/>
      <c r="K6" s="63"/>
      <c r="L6" s="6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42" customHeight="1">
      <c r="A7" s="215" t="s">
        <v>4</v>
      </c>
      <c r="B7" s="213" t="s">
        <v>5</v>
      </c>
      <c r="C7" s="216" t="s">
        <v>6</v>
      </c>
      <c r="D7" s="217">
        <v>44601</v>
      </c>
      <c r="E7" s="216" t="s">
        <v>86</v>
      </c>
      <c r="F7" s="66">
        <v>44632</v>
      </c>
      <c r="G7" s="67" t="s">
        <v>86</v>
      </c>
      <c r="H7" s="66">
        <v>44671</v>
      </c>
      <c r="I7" s="67" t="s">
        <v>86</v>
      </c>
      <c r="J7" s="213" t="s">
        <v>7</v>
      </c>
      <c r="K7" s="213" t="s">
        <v>8</v>
      </c>
      <c r="L7" s="213" t="s">
        <v>9</v>
      </c>
      <c r="M7" s="214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0.75" hidden="1" customHeight="1">
      <c r="A8" s="206"/>
      <c r="B8" s="200"/>
      <c r="C8" s="200"/>
      <c r="D8" s="200"/>
      <c r="E8" s="200"/>
      <c r="F8" s="68"/>
      <c r="G8" s="68"/>
      <c r="H8" s="124"/>
      <c r="I8" s="124"/>
      <c r="J8" s="200"/>
      <c r="K8" s="200"/>
      <c r="L8" s="200"/>
      <c r="M8" s="2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9.5" customHeight="1">
      <c r="A9" s="207"/>
      <c r="B9" s="201"/>
      <c r="C9" s="201"/>
      <c r="D9" s="201"/>
      <c r="E9" s="201"/>
      <c r="F9" s="69"/>
      <c r="G9" s="69"/>
      <c r="H9" s="125"/>
      <c r="I9" s="125"/>
      <c r="J9" s="201"/>
      <c r="K9" s="201"/>
      <c r="L9" s="20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8.75" customHeight="1">
      <c r="A10" s="70">
        <v>1</v>
      </c>
      <c r="B10" s="71">
        <v>2</v>
      </c>
      <c r="C10" s="72">
        <v>3</v>
      </c>
      <c r="D10" s="73"/>
      <c r="E10" s="73"/>
      <c r="F10" s="73"/>
      <c r="G10" s="73"/>
      <c r="H10" s="73"/>
      <c r="I10" s="73"/>
      <c r="J10" s="73"/>
      <c r="K10" s="74">
        <v>4</v>
      </c>
      <c r="L10" s="75">
        <v>5</v>
      </c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40.5" customHeight="1">
      <c r="A11" s="76"/>
      <c r="B11" s="77" t="s">
        <v>10</v>
      </c>
      <c r="C11" s="78"/>
      <c r="D11" s="79"/>
      <c r="E11" s="79"/>
      <c r="F11" s="79"/>
      <c r="G11" s="79"/>
      <c r="H11" s="79"/>
      <c r="I11" s="79"/>
      <c r="J11" s="79"/>
      <c r="K11" s="80"/>
      <c r="L11" s="81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54" customHeight="1">
      <c r="A12" s="76">
        <v>1</v>
      </c>
      <c r="B12" s="82" t="s">
        <v>11</v>
      </c>
      <c r="C12" s="126">
        <f>C13+C14</f>
        <v>17773.052</v>
      </c>
      <c r="D12" s="140">
        <f t="shared" ref="D12:D45" si="0">E12-C12</f>
        <v>7.5509999999994761</v>
      </c>
      <c r="E12" s="140">
        <v>17780.602999999999</v>
      </c>
      <c r="F12" s="128">
        <v>610</v>
      </c>
      <c r="G12" s="128">
        <v>18390.602999999999</v>
      </c>
      <c r="H12" s="151">
        <v>505.1</v>
      </c>
      <c r="I12" s="151">
        <v>18895.703000000001</v>
      </c>
      <c r="J12" s="86" t="s">
        <v>12</v>
      </c>
      <c r="K12" s="87">
        <v>44917</v>
      </c>
      <c r="L12" s="75" t="s">
        <v>13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66" customHeight="1">
      <c r="A13" s="88" t="s">
        <v>14</v>
      </c>
      <c r="B13" s="89" t="s">
        <v>15</v>
      </c>
      <c r="C13" s="129">
        <v>12200</v>
      </c>
      <c r="D13" s="130">
        <f t="shared" si="0"/>
        <v>0</v>
      </c>
      <c r="E13" s="131">
        <v>12200</v>
      </c>
      <c r="F13" s="131">
        <v>0</v>
      </c>
      <c r="G13" s="131">
        <v>12200</v>
      </c>
      <c r="H13" s="139">
        <v>0</v>
      </c>
      <c r="I13" s="139">
        <f t="shared" ref="I13:I47" si="1">G13+H13</f>
        <v>12200</v>
      </c>
      <c r="J13" s="86" t="s">
        <v>12</v>
      </c>
      <c r="K13" s="92" t="s">
        <v>87</v>
      </c>
      <c r="L13" s="75" t="s">
        <v>13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50.25" customHeight="1">
      <c r="A14" s="88" t="s">
        <v>16</v>
      </c>
      <c r="B14" s="89" t="s">
        <v>17</v>
      </c>
      <c r="C14" s="132">
        <f>C15+C16+C17+C18+C19+C20+C21+C22+C23+C24+C25+C26+C27+C28+C29+C30+C31+C32+C33+C34+C35+C36+C37+C38+C39+C40+C41+C42+C43+C44+C45</f>
        <v>5573.0519999999997</v>
      </c>
      <c r="D14" s="140">
        <f t="shared" si="0"/>
        <v>7.5510000000003856</v>
      </c>
      <c r="E14" s="141">
        <v>5580.6030000000001</v>
      </c>
      <c r="F14" s="131">
        <v>0</v>
      </c>
      <c r="G14" s="131">
        <v>5580.6030000000001</v>
      </c>
      <c r="H14" s="139">
        <v>0</v>
      </c>
      <c r="I14" s="139">
        <f t="shared" si="1"/>
        <v>5580.6030000000001</v>
      </c>
      <c r="J14" s="86"/>
      <c r="K14" s="92"/>
      <c r="L14" s="75" t="s">
        <v>13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60.75" customHeight="1">
      <c r="A15" s="88" t="s">
        <v>18</v>
      </c>
      <c r="B15" s="89" t="s">
        <v>19</v>
      </c>
      <c r="C15" s="132">
        <v>10</v>
      </c>
      <c r="D15" s="130">
        <f t="shared" si="0"/>
        <v>0</v>
      </c>
      <c r="E15" s="131">
        <v>10</v>
      </c>
      <c r="F15" s="131">
        <v>0</v>
      </c>
      <c r="G15" s="131">
        <v>10</v>
      </c>
      <c r="H15" s="139">
        <v>0</v>
      </c>
      <c r="I15" s="139">
        <f t="shared" si="1"/>
        <v>10</v>
      </c>
      <c r="J15" s="86" t="s">
        <v>12</v>
      </c>
      <c r="K15" s="87">
        <v>44907</v>
      </c>
      <c r="L15" s="75" t="s">
        <v>13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53.25" customHeight="1">
      <c r="A16" s="88" t="s">
        <v>20</v>
      </c>
      <c r="B16" s="89" t="s">
        <v>21</v>
      </c>
      <c r="C16" s="132">
        <v>98.2</v>
      </c>
      <c r="D16" s="130">
        <f t="shared" si="0"/>
        <v>0</v>
      </c>
      <c r="E16" s="131">
        <v>98.2</v>
      </c>
      <c r="F16" s="131">
        <v>0</v>
      </c>
      <c r="G16" s="131">
        <v>98.2</v>
      </c>
      <c r="H16" s="139">
        <v>0</v>
      </c>
      <c r="I16" s="139">
        <f t="shared" si="1"/>
        <v>98.2</v>
      </c>
      <c r="J16" s="86" t="s">
        <v>12</v>
      </c>
      <c r="K16" s="87">
        <v>44907</v>
      </c>
      <c r="L16" s="75" t="s">
        <v>13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51.75" customHeight="1">
      <c r="A17" s="88" t="s">
        <v>22</v>
      </c>
      <c r="B17" s="89" t="s">
        <v>23</v>
      </c>
      <c r="C17" s="132">
        <v>10</v>
      </c>
      <c r="D17" s="130">
        <f t="shared" si="0"/>
        <v>0</v>
      </c>
      <c r="E17" s="131">
        <v>10</v>
      </c>
      <c r="F17" s="131">
        <v>0</v>
      </c>
      <c r="G17" s="131">
        <v>10</v>
      </c>
      <c r="H17" s="139">
        <v>0</v>
      </c>
      <c r="I17" s="139">
        <f t="shared" si="1"/>
        <v>10</v>
      </c>
      <c r="J17" s="86" t="s">
        <v>12</v>
      </c>
      <c r="K17" s="87">
        <v>44907</v>
      </c>
      <c r="L17" s="75" t="s">
        <v>13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57" customHeight="1">
      <c r="A18" s="88" t="s">
        <v>24</v>
      </c>
      <c r="B18" s="89" t="s">
        <v>25</v>
      </c>
      <c r="C18" s="132">
        <v>47</v>
      </c>
      <c r="D18" s="130">
        <f t="shared" si="0"/>
        <v>0</v>
      </c>
      <c r="E18" s="131">
        <v>47</v>
      </c>
      <c r="F18" s="131">
        <v>0</v>
      </c>
      <c r="G18" s="131">
        <v>47</v>
      </c>
      <c r="H18" s="139">
        <v>0</v>
      </c>
      <c r="I18" s="139">
        <f t="shared" si="1"/>
        <v>47</v>
      </c>
      <c r="J18" s="86" t="s">
        <v>12</v>
      </c>
      <c r="K18" s="87">
        <v>44907</v>
      </c>
      <c r="L18" s="75" t="s">
        <v>13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54.75" customHeight="1">
      <c r="A19" s="88" t="s">
        <v>26</v>
      </c>
      <c r="B19" s="89" t="s">
        <v>27</v>
      </c>
      <c r="C19" s="132">
        <v>1600</v>
      </c>
      <c r="D19" s="130">
        <f t="shared" si="0"/>
        <v>0</v>
      </c>
      <c r="E19" s="131">
        <v>1600</v>
      </c>
      <c r="F19" s="134">
        <v>300</v>
      </c>
      <c r="G19" s="134">
        <v>1900</v>
      </c>
      <c r="H19" s="144">
        <v>405.1</v>
      </c>
      <c r="I19" s="144">
        <f t="shared" si="1"/>
        <v>2305.1</v>
      </c>
      <c r="J19" s="86" t="s">
        <v>12</v>
      </c>
      <c r="K19" s="87">
        <v>44917</v>
      </c>
      <c r="L19" s="75" t="s">
        <v>13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47.25" customHeight="1">
      <c r="A20" s="88" t="s">
        <v>28</v>
      </c>
      <c r="B20" s="89" t="s">
        <v>29</v>
      </c>
      <c r="C20" s="132">
        <v>80</v>
      </c>
      <c r="D20" s="130">
        <f t="shared" si="0"/>
        <v>0</v>
      </c>
      <c r="E20" s="131">
        <v>80</v>
      </c>
      <c r="F20" s="131">
        <v>0</v>
      </c>
      <c r="G20" s="131">
        <v>80</v>
      </c>
      <c r="H20" s="144">
        <v>100</v>
      </c>
      <c r="I20" s="144">
        <f t="shared" si="1"/>
        <v>180</v>
      </c>
      <c r="J20" s="86" t="s">
        <v>12</v>
      </c>
      <c r="K20" s="87">
        <v>44917</v>
      </c>
      <c r="L20" s="75" t="s">
        <v>13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48.75" customHeight="1">
      <c r="A21" s="88" t="s">
        <v>30</v>
      </c>
      <c r="B21" s="89" t="s">
        <v>31</v>
      </c>
      <c r="C21" s="132">
        <v>770</v>
      </c>
      <c r="D21" s="130">
        <f t="shared" si="0"/>
        <v>0</v>
      </c>
      <c r="E21" s="131">
        <v>770</v>
      </c>
      <c r="F21" s="134">
        <v>200</v>
      </c>
      <c r="G21" s="134">
        <v>970</v>
      </c>
      <c r="H21" s="139">
        <v>0</v>
      </c>
      <c r="I21" s="139">
        <f t="shared" si="1"/>
        <v>970</v>
      </c>
      <c r="J21" s="86" t="s">
        <v>12</v>
      </c>
      <c r="K21" s="87">
        <v>44917</v>
      </c>
      <c r="L21" s="75" t="s">
        <v>13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47.25" customHeight="1">
      <c r="A22" s="88" t="s">
        <v>32</v>
      </c>
      <c r="B22" s="89" t="s">
        <v>33</v>
      </c>
      <c r="C22" s="132">
        <v>120</v>
      </c>
      <c r="D22" s="130">
        <f t="shared" si="0"/>
        <v>0</v>
      </c>
      <c r="E22" s="131">
        <v>120</v>
      </c>
      <c r="F22" s="134">
        <v>40</v>
      </c>
      <c r="G22" s="134">
        <v>160</v>
      </c>
      <c r="H22" s="139">
        <v>0</v>
      </c>
      <c r="I22" s="139">
        <f t="shared" si="1"/>
        <v>160</v>
      </c>
      <c r="J22" s="86" t="s">
        <v>12</v>
      </c>
      <c r="K22" s="87">
        <v>44917</v>
      </c>
      <c r="L22" s="75" t="s">
        <v>13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67.5" customHeight="1">
      <c r="A23" s="88" t="s">
        <v>34</v>
      </c>
      <c r="B23" s="89" t="s">
        <v>35</v>
      </c>
      <c r="C23" s="132">
        <v>700</v>
      </c>
      <c r="D23" s="130">
        <f t="shared" si="0"/>
        <v>0</v>
      </c>
      <c r="E23" s="131">
        <v>700</v>
      </c>
      <c r="F23" s="131">
        <v>0</v>
      </c>
      <c r="G23" s="131">
        <v>700</v>
      </c>
      <c r="H23" s="139">
        <v>0</v>
      </c>
      <c r="I23" s="139">
        <f t="shared" si="1"/>
        <v>700</v>
      </c>
      <c r="J23" s="86" t="s">
        <v>12</v>
      </c>
      <c r="K23" s="87">
        <v>44917</v>
      </c>
      <c r="L23" s="75" t="s">
        <v>13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48" customHeight="1">
      <c r="A24" s="88" t="s">
        <v>36</v>
      </c>
      <c r="B24" s="89" t="s">
        <v>37</v>
      </c>
      <c r="C24" s="132">
        <v>80</v>
      </c>
      <c r="D24" s="130">
        <f t="shared" si="0"/>
        <v>0</v>
      </c>
      <c r="E24" s="131">
        <v>80</v>
      </c>
      <c r="F24" s="131">
        <v>0</v>
      </c>
      <c r="G24" s="131">
        <v>80</v>
      </c>
      <c r="H24" s="139">
        <v>0</v>
      </c>
      <c r="I24" s="139">
        <f t="shared" si="1"/>
        <v>80</v>
      </c>
      <c r="J24" s="86" t="s">
        <v>12</v>
      </c>
      <c r="K24" s="95">
        <v>44746</v>
      </c>
      <c r="L24" s="75" t="s">
        <v>13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48" customHeight="1">
      <c r="A25" s="88" t="s">
        <v>38</v>
      </c>
      <c r="B25" s="89" t="s">
        <v>39</v>
      </c>
      <c r="C25" s="132">
        <v>41</v>
      </c>
      <c r="D25" s="130">
        <f t="shared" si="0"/>
        <v>0</v>
      </c>
      <c r="E25" s="131">
        <v>41</v>
      </c>
      <c r="F25" s="131">
        <v>0</v>
      </c>
      <c r="G25" s="131">
        <v>41</v>
      </c>
      <c r="H25" s="139">
        <v>0</v>
      </c>
      <c r="I25" s="139">
        <f t="shared" si="1"/>
        <v>41</v>
      </c>
      <c r="J25" s="86" t="s">
        <v>12</v>
      </c>
      <c r="K25" s="87">
        <v>44917</v>
      </c>
      <c r="L25" s="75" t="s">
        <v>13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54" customHeight="1">
      <c r="A26" s="88" t="s">
        <v>40</v>
      </c>
      <c r="B26" s="89" t="s">
        <v>41</v>
      </c>
      <c r="C26" s="132">
        <v>49</v>
      </c>
      <c r="D26" s="130">
        <f t="shared" si="0"/>
        <v>0</v>
      </c>
      <c r="E26" s="131">
        <v>49</v>
      </c>
      <c r="F26" s="131">
        <v>0</v>
      </c>
      <c r="G26" s="131">
        <v>49</v>
      </c>
      <c r="H26" s="139">
        <v>0</v>
      </c>
      <c r="I26" s="139">
        <f t="shared" si="1"/>
        <v>49</v>
      </c>
      <c r="J26" s="86" t="s">
        <v>12</v>
      </c>
      <c r="K26" s="87">
        <v>44917</v>
      </c>
      <c r="L26" s="75" t="s">
        <v>13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52.5" customHeight="1">
      <c r="A27" s="88" t="s">
        <v>42</v>
      </c>
      <c r="B27" s="89" t="s">
        <v>43</v>
      </c>
      <c r="C27" s="132">
        <v>49.5</v>
      </c>
      <c r="D27" s="130">
        <f t="shared" si="0"/>
        <v>0</v>
      </c>
      <c r="E27" s="131">
        <v>49.5</v>
      </c>
      <c r="F27" s="131">
        <v>0</v>
      </c>
      <c r="G27" s="131">
        <v>49.5</v>
      </c>
      <c r="H27" s="139">
        <v>0</v>
      </c>
      <c r="I27" s="139">
        <f t="shared" si="1"/>
        <v>49.5</v>
      </c>
      <c r="J27" s="86" t="s">
        <v>12</v>
      </c>
      <c r="K27" s="95">
        <v>44691</v>
      </c>
      <c r="L27" s="75" t="s">
        <v>13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46.5" customHeight="1">
      <c r="A28" s="88" t="s">
        <v>44</v>
      </c>
      <c r="B28" s="89" t="s">
        <v>45</v>
      </c>
      <c r="C28" s="132">
        <v>49.5</v>
      </c>
      <c r="D28" s="130">
        <f t="shared" si="0"/>
        <v>0</v>
      </c>
      <c r="E28" s="131">
        <v>49.5</v>
      </c>
      <c r="F28" s="131">
        <v>0</v>
      </c>
      <c r="G28" s="131">
        <v>49.5</v>
      </c>
      <c r="H28" s="139">
        <v>0</v>
      </c>
      <c r="I28" s="139">
        <f t="shared" si="1"/>
        <v>49.5</v>
      </c>
      <c r="J28" s="86" t="s">
        <v>12</v>
      </c>
      <c r="K28" s="87">
        <v>44917</v>
      </c>
      <c r="L28" s="75" t="s">
        <v>13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49.5" customHeight="1">
      <c r="A29" s="88" t="s">
        <v>46</v>
      </c>
      <c r="B29" s="89" t="s">
        <v>88</v>
      </c>
      <c r="C29" s="132">
        <v>400</v>
      </c>
      <c r="D29" s="130">
        <f t="shared" si="0"/>
        <v>0</v>
      </c>
      <c r="E29" s="131">
        <v>400</v>
      </c>
      <c r="F29" s="131">
        <v>0</v>
      </c>
      <c r="G29" s="131">
        <v>400</v>
      </c>
      <c r="H29" s="139">
        <v>0</v>
      </c>
      <c r="I29" s="139">
        <f t="shared" si="1"/>
        <v>400</v>
      </c>
      <c r="J29" s="86" t="s">
        <v>12</v>
      </c>
      <c r="K29" s="95">
        <v>44651</v>
      </c>
      <c r="L29" s="75" t="s">
        <v>13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47.25" customHeight="1">
      <c r="A30" s="88" t="s">
        <v>48</v>
      </c>
      <c r="B30" s="89" t="s">
        <v>49</v>
      </c>
      <c r="C30" s="132">
        <v>40</v>
      </c>
      <c r="D30" s="130">
        <f t="shared" si="0"/>
        <v>0</v>
      </c>
      <c r="E30" s="131">
        <v>40</v>
      </c>
      <c r="F30" s="131">
        <v>0</v>
      </c>
      <c r="G30" s="131">
        <v>40</v>
      </c>
      <c r="H30" s="139">
        <v>0</v>
      </c>
      <c r="I30" s="139">
        <f t="shared" si="1"/>
        <v>40</v>
      </c>
      <c r="J30" s="86" t="s">
        <v>12</v>
      </c>
      <c r="K30" s="87">
        <v>44917</v>
      </c>
      <c r="L30" s="75" t="s">
        <v>13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70.5" customHeight="1">
      <c r="A31" s="96" t="s">
        <v>50</v>
      </c>
      <c r="B31" s="97" t="s">
        <v>51</v>
      </c>
      <c r="C31" s="135">
        <v>300</v>
      </c>
      <c r="D31" s="127">
        <f t="shared" si="0"/>
        <v>-100</v>
      </c>
      <c r="E31" s="133">
        <v>200</v>
      </c>
      <c r="F31" s="131">
        <v>0</v>
      </c>
      <c r="G31" s="131">
        <v>200</v>
      </c>
      <c r="H31" s="130">
        <v>0</v>
      </c>
      <c r="I31" s="139">
        <f t="shared" si="1"/>
        <v>200</v>
      </c>
      <c r="J31" s="99" t="s">
        <v>12</v>
      </c>
      <c r="K31" s="100">
        <v>44917</v>
      </c>
      <c r="L31" s="101" t="s">
        <v>13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46.5" customHeight="1">
      <c r="A32" s="88" t="s">
        <v>52</v>
      </c>
      <c r="B32" s="89" t="s">
        <v>53</v>
      </c>
      <c r="C32" s="132">
        <v>120</v>
      </c>
      <c r="D32" s="130">
        <f t="shared" si="0"/>
        <v>0</v>
      </c>
      <c r="E32" s="131">
        <v>120</v>
      </c>
      <c r="F32" s="131">
        <v>0</v>
      </c>
      <c r="G32" s="131">
        <v>120</v>
      </c>
      <c r="H32" s="139">
        <v>0</v>
      </c>
      <c r="I32" s="139">
        <f t="shared" si="1"/>
        <v>120</v>
      </c>
      <c r="J32" s="86" t="s">
        <v>12</v>
      </c>
      <c r="K32" s="87">
        <v>44917</v>
      </c>
      <c r="L32" s="75" t="s">
        <v>13</v>
      </c>
      <c r="M32" s="4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45" customHeight="1">
      <c r="A33" s="88" t="s">
        <v>54</v>
      </c>
      <c r="B33" s="89" t="s">
        <v>55</v>
      </c>
      <c r="C33" s="132">
        <v>100</v>
      </c>
      <c r="D33" s="130">
        <f t="shared" si="0"/>
        <v>0</v>
      </c>
      <c r="E33" s="131">
        <v>100</v>
      </c>
      <c r="F33" s="131">
        <v>0</v>
      </c>
      <c r="G33" s="131">
        <v>100</v>
      </c>
      <c r="H33" s="139">
        <v>0</v>
      </c>
      <c r="I33" s="139">
        <f t="shared" si="1"/>
        <v>100</v>
      </c>
      <c r="J33" s="86" t="s">
        <v>12</v>
      </c>
      <c r="K33" s="87">
        <v>44917</v>
      </c>
      <c r="L33" s="75" t="s">
        <v>13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52.5" customHeight="1">
      <c r="A34" s="88" t="s">
        <v>56</v>
      </c>
      <c r="B34" s="89" t="s">
        <v>57</v>
      </c>
      <c r="C34" s="132">
        <v>150</v>
      </c>
      <c r="D34" s="130">
        <f t="shared" si="0"/>
        <v>0</v>
      </c>
      <c r="E34" s="131">
        <v>150</v>
      </c>
      <c r="F34" s="131">
        <v>0</v>
      </c>
      <c r="G34" s="131">
        <v>150</v>
      </c>
      <c r="H34" s="139">
        <v>0</v>
      </c>
      <c r="I34" s="139">
        <f t="shared" si="1"/>
        <v>150</v>
      </c>
      <c r="J34" s="86" t="s">
        <v>12</v>
      </c>
      <c r="K34" s="102">
        <v>44679</v>
      </c>
      <c r="L34" s="75" t="s">
        <v>13</v>
      </c>
      <c r="M34" s="4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51.75" customHeight="1">
      <c r="A35" s="88" t="s">
        <v>58</v>
      </c>
      <c r="B35" s="89" t="s">
        <v>59</v>
      </c>
      <c r="C35" s="132">
        <v>70</v>
      </c>
      <c r="D35" s="130">
        <f t="shared" si="0"/>
        <v>0</v>
      </c>
      <c r="E35" s="131">
        <v>70</v>
      </c>
      <c r="F35" s="131">
        <v>0</v>
      </c>
      <c r="G35" s="131">
        <v>70</v>
      </c>
      <c r="H35" s="144">
        <v>-21</v>
      </c>
      <c r="I35" s="144">
        <f t="shared" si="1"/>
        <v>49</v>
      </c>
      <c r="J35" s="86" t="s">
        <v>12</v>
      </c>
      <c r="K35" s="103">
        <v>44917</v>
      </c>
      <c r="L35" s="75" t="s">
        <v>13</v>
      </c>
      <c r="M35" s="4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50.25" customHeight="1">
      <c r="A36" s="88" t="s">
        <v>60</v>
      </c>
      <c r="B36" s="89" t="s">
        <v>61</v>
      </c>
      <c r="C36" s="132">
        <v>20</v>
      </c>
      <c r="D36" s="130">
        <f t="shared" si="0"/>
        <v>0</v>
      </c>
      <c r="E36" s="131">
        <v>20</v>
      </c>
      <c r="F36" s="131">
        <v>0</v>
      </c>
      <c r="G36" s="131">
        <v>20</v>
      </c>
      <c r="H36" s="139">
        <v>0</v>
      </c>
      <c r="I36" s="139">
        <f t="shared" si="1"/>
        <v>20</v>
      </c>
      <c r="J36" s="86" t="s">
        <v>12</v>
      </c>
      <c r="K36" s="103">
        <v>44917</v>
      </c>
      <c r="L36" s="75" t="s">
        <v>13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45.75" customHeight="1">
      <c r="A37" s="96" t="s">
        <v>62</v>
      </c>
      <c r="B37" s="97" t="s">
        <v>63</v>
      </c>
      <c r="C37" s="135">
        <v>30</v>
      </c>
      <c r="D37" s="127">
        <f t="shared" si="0"/>
        <v>-4.8000000000000007</v>
      </c>
      <c r="E37" s="133">
        <v>25.2</v>
      </c>
      <c r="F37" s="131">
        <v>0</v>
      </c>
      <c r="G37" s="131">
        <v>25.2</v>
      </c>
      <c r="H37" s="130">
        <v>0</v>
      </c>
      <c r="I37" s="139">
        <f t="shared" si="1"/>
        <v>25.2</v>
      </c>
      <c r="J37" s="99" t="s">
        <v>12</v>
      </c>
      <c r="K37" s="104"/>
      <c r="L37" s="101" t="s">
        <v>13</v>
      </c>
      <c r="M37" s="105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</row>
    <row r="38" spans="1:32" ht="48.75" customHeight="1">
      <c r="A38" s="88" t="s">
        <v>64</v>
      </c>
      <c r="B38" s="89" t="s">
        <v>65</v>
      </c>
      <c r="C38" s="132">
        <v>3.8519999999999999</v>
      </c>
      <c r="D38" s="130">
        <f t="shared" si="0"/>
        <v>0</v>
      </c>
      <c r="E38" s="131">
        <v>3.8519999999999999</v>
      </c>
      <c r="F38" s="131">
        <v>0</v>
      </c>
      <c r="G38" s="131">
        <v>3.8519999999999999</v>
      </c>
      <c r="H38" s="139">
        <v>0</v>
      </c>
      <c r="I38" s="139">
        <f t="shared" si="1"/>
        <v>3.8519999999999999</v>
      </c>
      <c r="J38" s="86" t="s">
        <v>12</v>
      </c>
      <c r="K38" s="103">
        <v>44917</v>
      </c>
      <c r="L38" s="75" t="s">
        <v>13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45.75" customHeight="1">
      <c r="A39" s="88" t="s">
        <v>66</v>
      </c>
      <c r="B39" s="89" t="s">
        <v>67</v>
      </c>
      <c r="C39" s="132">
        <v>300</v>
      </c>
      <c r="D39" s="130">
        <f t="shared" si="0"/>
        <v>0</v>
      </c>
      <c r="E39" s="131">
        <v>300</v>
      </c>
      <c r="F39" s="131">
        <v>0</v>
      </c>
      <c r="G39" s="131">
        <v>300</v>
      </c>
      <c r="H39" s="139">
        <v>0</v>
      </c>
      <c r="I39" s="139">
        <f t="shared" si="1"/>
        <v>300</v>
      </c>
      <c r="J39" s="86" t="s">
        <v>12</v>
      </c>
      <c r="K39" s="103">
        <v>44917</v>
      </c>
      <c r="L39" s="75" t="s">
        <v>13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46.5" customHeight="1">
      <c r="A40" s="88" t="s">
        <v>68</v>
      </c>
      <c r="B40" s="89" t="s">
        <v>69</v>
      </c>
      <c r="C40" s="132">
        <v>100</v>
      </c>
      <c r="D40" s="130">
        <f t="shared" si="0"/>
        <v>0</v>
      </c>
      <c r="E40" s="131">
        <v>100</v>
      </c>
      <c r="F40" s="131">
        <v>0</v>
      </c>
      <c r="G40" s="131">
        <v>100</v>
      </c>
      <c r="H40" s="139">
        <v>0</v>
      </c>
      <c r="I40" s="139">
        <f t="shared" si="1"/>
        <v>100</v>
      </c>
      <c r="J40" s="86" t="s">
        <v>12</v>
      </c>
      <c r="K40" s="102">
        <v>44637</v>
      </c>
      <c r="L40" s="75" t="s">
        <v>13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48.75" customHeight="1">
      <c r="A41" s="88" t="s">
        <v>70</v>
      </c>
      <c r="B41" s="89" t="s">
        <v>71</v>
      </c>
      <c r="C41" s="132">
        <v>10</v>
      </c>
      <c r="D41" s="130">
        <f t="shared" si="0"/>
        <v>0</v>
      </c>
      <c r="E41" s="131">
        <v>10</v>
      </c>
      <c r="F41" s="131">
        <v>0</v>
      </c>
      <c r="G41" s="131">
        <v>10</v>
      </c>
      <c r="H41" s="139">
        <v>0</v>
      </c>
      <c r="I41" s="139">
        <f t="shared" si="1"/>
        <v>10</v>
      </c>
      <c r="J41" s="86" t="s">
        <v>12</v>
      </c>
      <c r="K41" s="102">
        <v>44707</v>
      </c>
      <c r="L41" s="75" t="s">
        <v>13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48.75" customHeight="1">
      <c r="A42" s="88" t="s">
        <v>73</v>
      </c>
      <c r="B42" s="89" t="s">
        <v>72</v>
      </c>
      <c r="C42" s="132">
        <v>5</v>
      </c>
      <c r="D42" s="130">
        <f t="shared" si="0"/>
        <v>0</v>
      </c>
      <c r="E42" s="131">
        <v>5</v>
      </c>
      <c r="F42" s="131">
        <v>0</v>
      </c>
      <c r="G42" s="131">
        <v>5</v>
      </c>
      <c r="H42" s="139">
        <v>0</v>
      </c>
      <c r="I42" s="139">
        <f t="shared" si="1"/>
        <v>5</v>
      </c>
      <c r="J42" s="86" t="s">
        <v>12</v>
      </c>
      <c r="K42" s="102">
        <v>44707</v>
      </c>
      <c r="L42" s="75" t="s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92.25" customHeight="1">
      <c r="A43" s="88" t="s">
        <v>75</v>
      </c>
      <c r="B43" s="89" t="s">
        <v>74</v>
      </c>
      <c r="C43" s="132">
        <v>15</v>
      </c>
      <c r="D43" s="130">
        <f t="shared" si="0"/>
        <v>0</v>
      </c>
      <c r="E43" s="131">
        <v>15</v>
      </c>
      <c r="F43" s="131">
        <v>0</v>
      </c>
      <c r="G43" s="131">
        <v>15</v>
      </c>
      <c r="H43" s="139">
        <v>0</v>
      </c>
      <c r="I43" s="139">
        <f t="shared" si="1"/>
        <v>15</v>
      </c>
      <c r="J43" s="86" t="s">
        <v>12</v>
      </c>
      <c r="K43" s="102">
        <v>44812</v>
      </c>
      <c r="L43" s="75" t="s">
        <v>13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56.25" customHeight="1">
      <c r="A44" s="88" t="s">
        <v>77</v>
      </c>
      <c r="B44" s="89" t="s">
        <v>76</v>
      </c>
      <c r="C44" s="132">
        <v>10</v>
      </c>
      <c r="D44" s="130">
        <f t="shared" si="0"/>
        <v>0</v>
      </c>
      <c r="E44" s="131">
        <v>10</v>
      </c>
      <c r="F44" s="131">
        <v>0</v>
      </c>
      <c r="G44" s="131">
        <v>10</v>
      </c>
      <c r="H44" s="139">
        <v>0</v>
      </c>
      <c r="I44" s="139">
        <f t="shared" si="1"/>
        <v>10</v>
      </c>
      <c r="J44" s="86" t="s">
        <v>12</v>
      </c>
      <c r="K44" s="102">
        <v>44663</v>
      </c>
      <c r="L44" s="75" t="s">
        <v>13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57.75" customHeight="1">
      <c r="A45" s="107" t="s">
        <v>89</v>
      </c>
      <c r="B45" s="97" t="s">
        <v>78</v>
      </c>
      <c r="C45" s="135">
        <v>195</v>
      </c>
      <c r="D45" s="127">
        <f t="shared" si="0"/>
        <v>-192.44900000000001</v>
      </c>
      <c r="E45" s="133">
        <v>2.5510000000000002</v>
      </c>
      <c r="F45" s="131">
        <v>0</v>
      </c>
      <c r="G45" s="131">
        <v>2.5510000000000002</v>
      </c>
      <c r="H45" s="130">
        <v>0</v>
      </c>
      <c r="I45" s="139">
        <f t="shared" si="1"/>
        <v>2.5510000000000002</v>
      </c>
      <c r="J45" s="99" t="s">
        <v>12</v>
      </c>
      <c r="K45" s="108">
        <v>44917</v>
      </c>
      <c r="L45" s="101" t="s">
        <v>79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70.5" customHeight="1">
      <c r="A46" s="107" t="s">
        <v>90</v>
      </c>
      <c r="B46" s="97" t="s">
        <v>91</v>
      </c>
      <c r="C46" s="136">
        <v>0</v>
      </c>
      <c r="D46" s="136">
        <v>304.8</v>
      </c>
      <c r="E46" s="133">
        <v>304.8</v>
      </c>
      <c r="F46" s="131">
        <v>0</v>
      </c>
      <c r="G46" s="131">
        <v>304.8</v>
      </c>
      <c r="H46" s="130">
        <v>0</v>
      </c>
      <c r="I46" s="139">
        <f t="shared" si="1"/>
        <v>304.8</v>
      </c>
      <c r="J46" s="99" t="s">
        <v>12</v>
      </c>
      <c r="K46" s="110">
        <v>44917</v>
      </c>
      <c r="L46" s="101" t="s">
        <v>13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</row>
    <row r="47" spans="1:32" ht="60.75" customHeight="1">
      <c r="A47" s="107" t="s">
        <v>92</v>
      </c>
      <c r="B47" s="111" t="s">
        <v>93</v>
      </c>
      <c r="C47" s="136"/>
      <c r="D47" s="136"/>
      <c r="E47" s="133"/>
      <c r="F47" s="134">
        <v>70</v>
      </c>
      <c r="G47" s="134">
        <v>70</v>
      </c>
      <c r="H47" s="130">
        <v>0</v>
      </c>
      <c r="I47" s="139">
        <f t="shared" si="1"/>
        <v>70</v>
      </c>
      <c r="J47" s="99" t="s">
        <v>12</v>
      </c>
      <c r="K47" s="112">
        <v>44917</v>
      </c>
      <c r="L47" s="101" t="s">
        <v>13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</row>
    <row r="48" spans="1:32" ht="32.25" customHeight="1">
      <c r="A48" s="146" t="s">
        <v>95</v>
      </c>
      <c r="B48" s="147" t="s">
        <v>96</v>
      </c>
      <c r="C48" s="148"/>
      <c r="D48" s="145"/>
      <c r="E48" s="149"/>
      <c r="F48" s="149"/>
      <c r="G48" s="149"/>
      <c r="H48" s="144">
        <v>21</v>
      </c>
      <c r="I48" s="144">
        <f>H48</f>
        <v>21</v>
      </c>
      <c r="J48" s="99" t="s">
        <v>12</v>
      </c>
      <c r="K48" s="150">
        <v>44707</v>
      </c>
      <c r="L48" s="101" t="s">
        <v>13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8.75" customHeight="1">
      <c r="A49" s="113"/>
      <c r="B49" s="114" t="s">
        <v>80</v>
      </c>
      <c r="C49" s="137">
        <f>SUM(C13:C14)</f>
        <v>17773.052</v>
      </c>
      <c r="D49" s="138">
        <v>7.5510000000000002</v>
      </c>
      <c r="E49" s="138">
        <v>17780.602999999999</v>
      </c>
      <c r="F49" s="138">
        <f>610</f>
        <v>610</v>
      </c>
      <c r="G49" s="138">
        <v>18390.602999999999</v>
      </c>
      <c r="H49" s="151">
        <f>SUM(H13:H48)</f>
        <v>505.1</v>
      </c>
      <c r="I49" s="151">
        <f>G49+H49</f>
        <v>18895.702999999998</v>
      </c>
      <c r="J49" s="117"/>
      <c r="K49" s="118"/>
      <c r="L49" s="11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8.75" customHeight="1">
      <c r="A50" s="120"/>
      <c r="B50" s="121"/>
      <c r="C50" s="58"/>
      <c r="D50" s="58"/>
      <c r="E50" s="12"/>
      <c r="F50" s="12"/>
      <c r="G50" s="12"/>
      <c r="H50" s="122"/>
      <c r="I50" s="122"/>
      <c r="J50" s="12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2" ht="18.75" customHeight="1">
      <c r="A51" s="120"/>
      <c r="B51" s="142" t="s">
        <v>97</v>
      </c>
      <c r="C51" s="58"/>
      <c r="D51" s="58"/>
      <c r="E51" s="12"/>
      <c r="F51" s="12"/>
      <c r="G51" s="12"/>
      <c r="H51" s="122"/>
      <c r="I51" s="122"/>
      <c r="J51" s="12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2" ht="18.75" customHeight="1">
      <c r="A52" s="54"/>
      <c r="B52" s="143" t="s">
        <v>98</v>
      </c>
      <c r="C52" s="3"/>
      <c r="D52" s="3"/>
      <c r="E52" s="2"/>
      <c r="F52" s="2"/>
      <c r="G52" s="2"/>
      <c r="H52" s="5"/>
      <c r="I52" s="5"/>
      <c r="J52" s="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2" ht="18.75" customHeight="1">
      <c r="A53" s="54"/>
      <c r="B53" s="2"/>
      <c r="C53" s="3"/>
      <c r="D53" s="3"/>
      <c r="E53" s="2"/>
      <c r="F53" s="2"/>
      <c r="G53" s="2"/>
      <c r="H53" s="5"/>
      <c r="I53" s="5"/>
      <c r="J53" s="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2" ht="18.75" customHeight="1">
      <c r="A54" s="1"/>
      <c r="B54" s="2"/>
      <c r="C54" s="3"/>
      <c r="D54" s="3"/>
      <c r="E54" s="2"/>
      <c r="F54" s="2"/>
      <c r="G54" s="2"/>
      <c r="H54" s="5"/>
      <c r="I54" s="5"/>
      <c r="J54" s="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2" ht="18.75" customHeight="1">
      <c r="A55" s="1"/>
      <c r="B55" s="2"/>
      <c r="C55" s="3"/>
      <c r="D55" s="3"/>
      <c r="E55" s="2"/>
      <c r="F55" s="2"/>
      <c r="G55" s="2"/>
      <c r="H55" s="5"/>
      <c r="I55" s="5"/>
      <c r="J55" s="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2" ht="18.75" customHeight="1">
      <c r="A56" s="1"/>
      <c r="B56" s="2"/>
      <c r="C56" s="3"/>
      <c r="D56" s="3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2" ht="18.75" customHeight="1">
      <c r="A57" s="1"/>
      <c r="B57" s="2"/>
      <c r="C57" s="3"/>
      <c r="D57" s="3"/>
      <c r="E57" s="2"/>
      <c r="F57" s="2"/>
      <c r="G57" s="2"/>
      <c r="H57" s="5"/>
      <c r="I57" s="5"/>
      <c r="J57" s="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2" ht="18.75" customHeight="1">
      <c r="A58" s="1"/>
      <c r="B58" s="2"/>
      <c r="C58" s="3"/>
      <c r="D58" s="3"/>
      <c r="E58" s="2"/>
      <c r="F58" s="2"/>
      <c r="G58" s="2"/>
      <c r="H58" s="5"/>
      <c r="I58" s="5"/>
      <c r="J58" s="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2" ht="18.75" customHeight="1">
      <c r="A59" s="1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32" ht="18.75" customHeight="1">
      <c r="A60" s="1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32" ht="18.75" customHeight="1">
      <c r="A61" s="1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32" ht="18.75" customHeight="1">
      <c r="A62" s="1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32" ht="18.75" customHeight="1">
      <c r="A63" s="1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32" ht="18.75" customHeight="1">
      <c r="A64" s="1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F252" s="123"/>
      <c r="G252" s="123"/>
    </row>
    <row r="253" spans="1:26" ht="15.75" customHeight="1">
      <c r="F253" s="123"/>
      <c r="G253" s="123"/>
    </row>
    <row r="254" spans="1:26" ht="15.75" customHeight="1">
      <c r="F254" s="123"/>
      <c r="G254" s="123"/>
    </row>
    <row r="255" spans="1:26" ht="15.75" customHeight="1">
      <c r="F255" s="123"/>
      <c r="G255" s="123"/>
    </row>
    <row r="256" spans="1:26" ht="15.75" customHeight="1">
      <c r="F256" s="123"/>
      <c r="G256" s="123"/>
    </row>
    <row r="257" spans="6:7" ht="15.75" customHeight="1">
      <c r="F257" s="123"/>
      <c r="G257" s="123"/>
    </row>
    <row r="258" spans="6:7" ht="15.75" customHeight="1">
      <c r="F258" s="123"/>
      <c r="G258" s="123"/>
    </row>
    <row r="259" spans="6:7" ht="15.75" customHeight="1">
      <c r="F259" s="123"/>
      <c r="G259" s="123"/>
    </row>
    <row r="260" spans="6:7" ht="15.75" customHeight="1">
      <c r="F260" s="123"/>
      <c r="G260" s="123"/>
    </row>
    <row r="261" spans="6:7" ht="15.75" customHeight="1">
      <c r="F261" s="123"/>
      <c r="G261" s="123"/>
    </row>
    <row r="262" spans="6:7" ht="15.75" customHeight="1">
      <c r="F262" s="123"/>
      <c r="G262" s="123"/>
    </row>
    <row r="263" spans="6:7" ht="15.75" customHeight="1">
      <c r="F263" s="123"/>
      <c r="G263" s="123"/>
    </row>
    <row r="264" spans="6:7" ht="15.75" customHeight="1">
      <c r="F264" s="123"/>
      <c r="G264" s="123"/>
    </row>
    <row r="265" spans="6:7" ht="15.75" customHeight="1">
      <c r="F265" s="123"/>
      <c r="G265" s="123"/>
    </row>
    <row r="266" spans="6:7" ht="15.75" customHeight="1">
      <c r="F266" s="123"/>
      <c r="G266" s="123"/>
    </row>
    <row r="267" spans="6:7" ht="15.75" customHeight="1">
      <c r="F267" s="123"/>
      <c r="G267" s="123"/>
    </row>
    <row r="268" spans="6:7" ht="15.75" customHeight="1">
      <c r="F268" s="123"/>
      <c r="G268" s="123"/>
    </row>
    <row r="269" spans="6:7" ht="15.75" customHeight="1">
      <c r="F269" s="123"/>
      <c r="G269" s="123"/>
    </row>
    <row r="270" spans="6:7" ht="15.75" customHeight="1">
      <c r="F270" s="123"/>
      <c r="G270" s="123"/>
    </row>
    <row r="271" spans="6:7" ht="15.75" customHeight="1">
      <c r="F271" s="123"/>
      <c r="G271" s="123"/>
    </row>
    <row r="272" spans="6:7" ht="15.75" customHeight="1">
      <c r="F272" s="123"/>
      <c r="G272" s="123"/>
    </row>
    <row r="273" spans="6:7" ht="15.75" customHeight="1">
      <c r="F273" s="123"/>
      <c r="G273" s="123"/>
    </row>
    <row r="274" spans="6:7" ht="15.75" customHeight="1">
      <c r="F274" s="123"/>
      <c r="G274" s="123"/>
    </row>
    <row r="275" spans="6:7" ht="15.75" customHeight="1">
      <c r="F275" s="123"/>
      <c r="G275" s="123"/>
    </row>
    <row r="276" spans="6:7" ht="15.75" customHeight="1">
      <c r="F276" s="123"/>
      <c r="G276" s="123"/>
    </row>
    <row r="277" spans="6:7" ht="15.75" customHeight="1">
      <c r="F277" s="123"/>
      <c r="G277" s="123"/>
    </row>
    <row r="278" spans="6:7" ht="15.75" customHeight="1">
      <c r="F278" s="123"/>
      <c r="G278" s="123"/>
    </row>
    <row r="279" spans="6:7" ht="15.75" customHeight="1">
      <c r="F279" s="123"/>
      <c r="G279" s="123"/>
    </row>
    <row r="280" spans="6:7" ht="15.75" customHeight="1">
      <c r="F280" s="123"/>
      <c r="G280" s="123"/>
    </row>
    <row r="281" spans="6:7" ht="15.75" customHeight="1">
      <c r="F281" s="123"/>
      <c r="G281" s="123"/>
    </row>
    <row r="282" spans="6:7" ht="15.75" customHeight="1">
      <c r="F282" s="123"/>
      <c r="G282" s="123"/>
    </row>
    <row r="283" spans="6:7" ht="15.75" customHeight="1">
      <c r="F283" s="123"/>
      <c r="G283" s="123"/>
    </row>
    <row r="284" spans="6:7" ht="15.75" customHeight="1">
      <c r="F284" s="123"/>
      <c r="G284" s="123"/>
    </row>
    <row r="285" spans="6:7" ht="15.75" customHeight="1">
      <c r="F285" s="123"/>
      <c r="G285" s="123"/>
    </row>
    <row r="286" spans="6:7" ht="15.75" customHeight="1">
      <c r="F286" s="123"/>
      <c r="G286" s="123"/>
    </row>
    <row r="287" spans="6:7" ht="15.75" customHeight="1">
      <c r="F287" s="123"/>
      <c r="G287" s="123"/>
    </row>
    <row r="288" spans="6:7" ht="15.75" customHeight="1">
      <c r="F288" s="123"/>
      <c r="G288" s="123"/>
    </row>
    <row r="289" spans="6:7" ht="15.75" customHeight="1">
      <c r="F289" s="123"/>
      <c r="G289" s="123"/>
    </row>
    <row r="290" spans="6:7" ht="15.75" customHeight="1">
      <c r="F290" s="123"/>
      <c r="G290" s="123"/>
    </row>
    <row r="291" spans="6:7" ht="15.75" customHeight="1">
      <c r="F291" s="123"/>
      <c r="G291" s="123"/>
    </row>
    <row r="292" spans="6:7" ht="15.75" customHeight="1">
      <c r="F292" s="123"/>
      <c r="G292" s="123"/>
    </row>
    <row r="293" spans="6:7" ht="15.75" customHeight="1">
      <c r="F293" s="123"/>
      <c r="G293" s="123"/>
    </row>
    <row r="294" spans="6:7" ht="15.75" customHeight="1">
      <c r="F294" s="123"/>
      <c r="G294" s="123"/>
    </row>
    <row r="295" spans="6:7" ht="15.75" customHeight="1">
      <c r="F295" s="123"/>
      <c r="G295" s="123"/>
    </row>
    <row r="296" spans="6:7" ht="15.75" customHeight="1">
      <c r="F296" s="123"/>
      <c r="G296" s="123"/>
    </row>
    <row r="297" spans="6:7" ht="15.75" customHeight="1">
      <c r="F297" s="123"/>
      <c r="G297" s="123"/>
    </row>
    <row r="298" spans="6:7" ht="15.75" customHeight="1">
      <c r="F298" s="123"/>
      <c r="G298" s="123"/>
    </row>
    <row r="299" spans="6:7" ht="15.75" customHeight="1">
      <c r="F299" s="123"/>
      <c r="G299" s="123"/>
    </row>
    <row r="300" spans="6:7" ht="15.75" customHeight="1">
      <c r="F300" s="123"/>
      <c r="G300" s="123"/>
    </row>
    <row r="301" spans="6:7" ht="15.75" customHeight="1">
      <c r="F301" s="123"/>
      <c r="G301" s="123"/>
    </row>
    <row r="302" spans="6:7" ht="15.75" customHeight="1">
      <c r="F302" s="123"/>
      <c r="G302" s="123"/>
    </row>
    <row r="303" spans="6:7" ht="15.75" customHeight="1">
      <c r="F303" s="123"/>
      <c r="G303" s="123"/>
    </row>
    <row r="304" spans="6:7" ht="15.75" customHeight="1">
      <c r="F304" s="123"/>
      <c r="G304" s="123"/>
    </row>
    <row r="305" spans="6:7" ht="15.75" customHeight="1">
      <c r="F305" s="123"/>
      <c r="G305" s="123"/>
    </row>
    <row r="306" spans="6:7" ht="15.75" customHeight="1">
      <c r="F306" s="123"/>
      <c r="G306" s="123"/>
    </row>
    <row r="307" spans="6:7" ht="15.75" customHeight="1">
      <c r="F307" s="123"/>
      <c r="G307" s="123"/>
    </row>
    <row r="308" spans="6:7" ht="15.75" customHeight="1">
      <c r="F308" s="123"/>
      <c r="G308" s="123"/>
    </row>
    <row r="309" spans="6:7" ht="15.75" customHeight="1">
      <c r="F309" s="123"/>
      <c r="G309" s="123"/>
    </row>
    <row r="310" spans="6:7" ht="15.75" customHeight="1">
      <c r="F310" s="123"/>
      <c r="G310" s="123"/>
    </row>
    <row r="311" spans="6:7" ht="15.75" customHeight="1">
      <c r="F311" s="123"/>
      <c r="G311" s="123"/>
    </row>
    <row r="312" spans="6:7" ht="15.75" customHeight="1">
      <c r="F312" s="123"/>
      <c r="G312" s="123"/>
    </row>
    <row r="313" spans="6:7" ht="15.75" customHeight="1">
      <c r="F313" s="123"/>
      <c r="G313" s="123"/>
    </row>
    <row r="314" spans="6:7" ht="15.75" customHeight="1">
      <c r="F314" s="123"/>
      <c r="G314" s="123"/>
    </row>
    <row r="315" spans="6:7" ht="15.75" customHeight="1">
      <c r="F315" s="123"/>
      <c r="G315" s="123"/>
    </row>
    <row r="316" spans="6:7" ht="15.75" customHeight="1">
      <c r="F316" s="123"/>
      <c r="G316" s="123"/>
    </row>
    <row r="317" spans="6:7" ht="15.75" customHeight="1">
      <c r="F317" s="123"/>
      <c r="G317" s="123"/>
    </row>
    <row r="318" spans="6:7" ht="15.75" customHeight="1">
      <c r="F318" s="123"/>
      <c r="G318" s="123"/>
    </row>
    <row r="319" spans="6:7" ht="15.75" customHeight="1">
      <c r="F319" s="123"/>
      <c r="G319" s="123"/>
    </row>
    <row r="320" spans="6:7" ht="15.75" customHeight="1">
      <c r="F320" s="123"/>
      <c r="G320" s="123"/>
    </row>
    <row r="321" spans="6:7" ht="15.75" customHeight="1">
      <c r="F321" s="123"/>
      <c r="G321" s="123"/>
    </row>
    <row r="322" spans="6:7" ht="15.75" customHeight="1">
      <c r="F322" s="123"/>
      <c r="G322" s="123"/>
    </row>
    <row r="323" spans="6:7" ht="15.75" customHeight="1">
      <c r="F323" s="123"/>
      <c r="G323" s="123"/>
    </row>
    <row r="324" spans="6:7" ht="15.75" customHeight="1">
      <c r="F324" s="123"/>
      <c r="G324" s="123"/>
    </row>
    <row r="325" spans="6:7" ht="15.75" customHeight="1">
      <c r="F325" s="123"/>
      <c r="G325" s="123"/>
    </row>
    <row r="326" spans="6:7" ht="15.75" customHeight="1">
      <c r="F326" s="123"/>
      <c r="G326" s="123"/>
    </row>
    <row r="327" spans="6:7" ht="15.75" customHeight="1">
      <c r="F327" s="123"/>
      <c r="G327" s="123"/>
    </row>
    <row r="328" spans="6:7" ht="15.75" customHeight="1">
      <c r="F328" s="123"/>
      <c r="G328" s="123"/>
    </row>
    <row r="329" spans="6:7" ht="15.75" customHeight="1">
      <c r="F329" s="123"/>
      <c r="G329" s="123"/>
    </row>
    <row r="330" spans="6:7" ht="15.75" customHeight="1">
      <c r="F330" s="123"/>
      <c r="G330" s="123"/>
    </row>
    <row r="331" spans="6:7" ht="15.75" customHeight="1">
      <c r="F331" s="123"/>
      <c r="G331" s="123"/>
    </row>
    <row r="332" spans="6:7" ht="15.75" customHeight="1">
      <c r="F332" s="123"/>
      <c r="G332" s="123"/>
    </row>
    <row r="333" spans="6:7" ht="15.75" customHeight="1">
      <c r="F333" s="123"/>
      <c r="G333" s="123"/>
    </row>
    <row r="334" spans="6:7" ht="15.75" customHeight="1">
      <c r="F334" s="123"/>
      <c r="G334" s="123"/>
    </row>
    <row r="335" spans="6:7" ht="15.75" customHeight="1">
      <c r="F335" s="123"/>
      <c r="G335" s="123"/>
    </row>
    <row r="336" spans="6:7" ht="15.75" customHeight="1">
      <c r="F336" s="123"/>
      <c r="G336" s="123"/>
    </row>
    <row r="337" spans="6:7" ht="15.75" customHeight="1">
      <c r="F337" s="123"/>
      <c r="G337" s="123"/>
    </row>
    <row r="338" spans="6:7" ht="15.75" customHeight="1">
      <c r="F338" s="123"/>
      <c r="G338" s="123"/>
    </row>
    <row r="339" spans="6:7" ht="15.75" customHeight="1">
      <c r="F339" s="123"/>
      <c r="G339" s="123"/>
    </row>
    <row r="340" spans="6:7" ht="15.75" customHeight="1">
      <c r="F340" s="123"/>
      <c r="G340" s="123"/>
    </row>
    <row r="341" spans="6:7" ht="15.75" customHeight="1">
      <c r="F341" s="123"/>
      <c r="G341" s="123"/>
    </row>
    <row r="342" spans="6:7" ht="15.75" customHeight="1">
      <c r="F342" s="123"/>
      <c r="G342" s="123"/>
    </row>
    <row r="343" spans="6:7" ht="15.75" customHeight="1">
      <c r="F343" s="123"/>
      <c r="G343" s="123"/>
    </row>
    <row r="344" spans="6:7" ht="15.75" customHeight="1">
      <c r="F344" s="123"/>
      <c r="G344" s="123"/>
    </row>
    <row r="345" spans="6:7" ht="15.75" customHeight="1">
      <c r="F345" s="123"/>
      <c r="G345" s="123"/>
    </row>
    <row r="346" spans="6:7" ht="15.75" customHeight="1">
      <c r="F346" s="123"/>
      <c r="G346" s="123"/>
    </row>
    <row r="347" spans="6:7" ht="15.75" customHeight="1">
      <c r="F347" s="123"/>
      <c r="G347" s="123"/>
    </row>
    <row r="348" spans="6:7" ht="15.75" customHeight="1">
      <c r="F348" s="123"/>
      <c r="G348" s="123"/>
    </row>
    <row r="349" spans="6:7" ht="15.75" customHeight="1">
      <c r="F349" s="123"/>
      <c r="G349" s="123"/>
    </row>
    <row r="350" spans="6:7" ht="15.75" customHeight="1">
      <c r="F350" s="123"/>
      <c r="G350" s="123"/>
    </row>
    <row r="351" spans="6:7" ht="15.75" customHeight="1">
      <c r="F351" s="123"/>
      <c r="G351" s="123"/>
    </row>
    <row r="352" spans="6:7" ht="15.75" customHeight="1">
      <c r="F352" s="123"/>
      <c r="G352" s="123"/>
    </row>
    <row r="353" spans="6:7" ht="15.75" customHeight="1">
      <c r="F353" s="123"/>
      <c r="G353" s="123"/>
    </row>
    <row r="354" spans="6:7" ht="15.75" customHeight="1">
      <c r="F354" s="123"/>
      <c r="G354" s="123"/>
    </row>
    <row r="355" spans="6:7" ht="15.75" customHeight="1">
      <c r="F355" s="123"/>
      <c r="G355" s="123"/>
    </row>
    <row r="356" spans="6:7" ht="15.75" customHeight="1">
      <c r="F356" s="123"/>
      <c r="G356" s="123"/>
    </row>
    <row r="357" spans="6:7" ht="15.75" customHeight="1">
      <c r="F357" s="123"/>
      <c r="G357" s="123"/>
    </row>
    <row r="358" spans="6:7" ht="15.75" customHeight="1">
      <c r="F358" s="123"/>
      <c r="G358" s="123"/>
    </row>
    <row r="359" spans="6:7" ht="15.75" customHeight="1">
      <c r="F359" s="123"/>
      <c r="G359" s="123"/>
    </row>
    <row r="360" spans="6:7" ht="15.75" customHeight="1">
      <c r="F360" s="123"/>
      <c r="G360" s="123"/>
    </row>
    <row r="361" spans="6:7" ht="15.75" customHeight="1">
      <c r="F361" s="123"/>
      <c r="G361" s="123"/>
    </row>
    <row r="362" spans="6:7" ht="15.75" customHeight="1">
      <c r="F362" s="123"/>
      <c r="G362" s="123"/>
    </row>
    <row r="363" spans="6:7" ht="15.75" customHeight="1">
      <c r="F363" s="123"/>
      <c r="G363" s="123"/>
    </row>
    <row r="364" spans="6:7" ht="15.75" customHeight="1">
      <c r="F364" s="123"/>
      <c r="G364" s="123"/>
    </row>
    <row r="365" spans="6:7" ht="15.75" customHeight="1">
      <c r="F365" s="123"/>
      <c r="G365" s="123"/>
    </row>
    <row r="366" spans="6:7" ht="15.75" customHeight="1">
      <c r="F366" s="123"/>
      <c r="G366" s="123"/>
    </row>
    <row r="367" spans="6:7" ht="15.75" customHeight="1">
      <c r="F367" s="123"/>
      <c r="G367" s="123"/>
    </row>
    <row r="368" spans="6:7" ht="15.75" customHeight="1">
      <c r="F368" s="123"/>
      <c r="G368" s="123"/>
    </row>
    <row r="369" spans="6:7" ht="15.75" customHeight="1">
      <c r="F369" s="123"/>
      <c r="G369" s="123"/>
    </row>
    <row r="370" spans="6:7" ht="15.75" customHeight="1">
      <c r="F370" s="123"/>
      <c r="G370" s="123"/>
    </row>
    <row r="371" spans="6:7" ht="15.75" customHeight="1">
      <c r="F371" s="123"/>
      <c r="G371" s="123"/>
    </row>
    <row r="372" spans="6:7" ht="15.75" customHeight="1">
      <c r="F372" s="123"/>
      <c r="G372" s="123"/>
    </row>
    <row r="373" spans="6:7" ht="15.75" customHeight="1">
      <c r="F373" s="123"/>
      <c r="G373" s="123"/>
    </row>
    <row r="374" spans="6:7" ht="15.75" customHeight="1">
      <c r="F374" s="123"/>
      <c r="G374" s="123"/>
    </row>
    <row r="375" spans="6:7" ht="15.75" customHeight="1">
      <c r="F375" s="123"/>
      <c r="G375" s="123"/>
    </row>
    <row r="376" spans="6:7" ht="15.75" customHeight="1">
      <c r="F376" s="123"/>
      <c r="G376" s="123"/>
    </row>
    <row r="377" spans="6:7" ht="15.75" customHeight="1">
      <c r="F377" s="123"/>
      <c r="G377" s="123"/>
    </row>
    <row r="378" spans="6:7" ht="15.75" customHeight="1">
      <c r="F378" s="123"/>
      <c r="G378" s="123"/>
    </row>
    <row r="379" spans="6:7" ht="15.75" customHeight="1">
      <c r="F379" s="123"/>
      <c r="G379" s="123"/>
    </row>
    <row r="380" spans="6:7" ht="15.75" customHeight="1">
      <c r="F380" s="123"/>
      <c r="G380" s="123"/>
    </row>
    <row r="381" spans="6:7" ht="15.75" customHeight="1">
      <c r="F381" s="123"/>
      <c r="G381" s="123"/>
    </row>
    <row r="382" spans="6:7" ht="15.75" customHeight="1">
      <c r="F382" s="123"/>
      <c r="G382" s="123"/>
    </row>
    <row r="383" spans="6:7" ht="15.75" customHeight="1">
      <c r="F383" s="123"/>
      <c r="G383" s="123"/>
    </row>
    <row r="384" spans="6:7" ht="15.75" customHeight="1">
      <c r="F384" s="123"/>
      <c r="G384" s="123"/>
    </row>
    <row r="385" spans="6:7" ht="15.75" customHeight="1">
      <c r="F385" s="123"/>
      <c r="G385" s="123"/>
    </row>
    <row r="386" spans="6:7" ht="15.75" customHeight="1">
      <c r="F386" s="123"/>
      <c r="G386" s="123"/>
    </row>
    <row r="387" spans="6:7" ht="15.75" customHeight="1">
      <c r="F387" s="123"/>
      <c r="G387" s="123"/>
    </row>
    <row r="388" spans="6:7" ht="15.75" customHeight="1">
      <c r="F388" s="123"/>
      <c r="G388" s="123"/>
    </row>
    <row r="389" spans="6:7" ht="15.75" customHeight="1">
      <c r="F389" s="123"/>
      <c r="G389" s="123"/>
    </row>
    <row r="390" spans="6:7" ht="15.75" customHeight="1">
      <c r="F390" s="123"/>
      <c r="G390" s="123"/>
    </row>
    <row r="391" spans="6:7" ht="15.75" customHeight="1">
      <c r="F391" s="123"/>
      <c r="G391" s="123"/>
    </row>
    <row r="392" spans="6:7" ht="15.75" customHeight="1">
      <c r="F392" s="123"/>
      <c r="G392" s="123"/>
    </row>
    <row r="393" spans="6:7" ht="15.75" customHeight="1">
      <c r="F393" s="123"/>
      <c r="G393" s="123"/>
    </row>
    <row r="394" spans="6:7" ht="15.75" customHeight="1">
      <c r="F394" s="123"/>
      <c r="G394" s="123"/>
    </row>
    <row r="395" spans="6:7" ht="15.75" customHeight="1">
      <c r="F395" s="123"/>
      <c r="G395" s="123"/>
    </row>
    <row r="396" spans="6:7" ht="15.75" customHeight="1">
      <c r="F396" s="123"/>
      <c r="G396" s="123"/>
    </row>
    <row r="397" spans="6:7" ht="15.75" customHeight="1">
      <c r="F397" s="123"/>
      <c r="G397" s="123"/>
    </row>
    <row r="398" spans="6:7" ht="15.75" customHeight="1">
      <c r="F398" s="123"/>
      <c r="G398" s="123"/>
    </row>
    <row r="399" spans="6:7" ht="15.75" customHeight="1">
      <c r="F399" s="123"/>
      <c r="G399" s="123"/>
    </row>
    <row r="400" spans="6:7" ht="15.75" customHeight="1">
      <c r="F400" s="123"/>
      <c r="G400" s="123"/>
    </row>
    <row r="401" spans="6:7" ht="15.75" customHeight="1">
      <c r="F401" s="123"/>
      <c r="G401" s="123"/>
    </row>
    <row r="402" spans="6:7" ht="15.75" customHeight="1">
      <c r="F402" s="123"/>
      <c r="G402" s="123"/>
    </row>
    <row r="403" spans="6:7" ht="15.75" customHeight="1">
      <c r="F403" s="123"/>
      <c r="G403" s="123"/>
    </row>
    <row r="404" spans="6:7" ht="15.75" customHeight="1">
      <c r="F404" s="123"/>
      <c r="G404" s="123"/>
    </row>
    <row r="405" spans="6:7" ht="15.75" customHeight="1">
      <c r="F405" s="123"/>
      <c r="G405" s="123"/>
    </row>
    <row r="406" spans="6:7" ht="15.75" customHeight="1">
      <c r="F406" s="123"/>
      <c r="G406" s="123"/>
    </row>
    <row r="407" spans="6:7" ht="15.75" customHeight="1">
      <c r="F407" s="123"/>
      <c r="G407" s="123"/>
    </row>
    <row r="408" spans="6:7" ht="15.75" customHeight="1">
      <c r="F408" s="123"/>
      <c r="G408" s="123"/>
    </row>
    <row r="409" spans="6:7" ht="15.75" customHeight="1">
      <c r="F409" s="123"/>
      <c r="G409" s="123"/>
    </row>
    <row r="410" spans="6:7" ht="15.75" customHeight="1">
      <c r="F410" s="123"/>
      <c r="G410" s="123"/>
    </row>
    <row r="411" spans="6:7" ht="15.75" customHeight="1">
      <c r="F411" s="123"/>
      <c r="G411" s="123"/>
    </row>
    <row r="412" spans="6:7" ht="15.75" customHeight="1">
      <c r="F412" s="123"/>
      <c r="G412" s="123"/>
    </row>
    <row r="413" spans="6:7" ht="15.75" customHeight="1">
      <c r="F413" s="123"/>
      <c r="G413" s="123"/>
    </row>
    <row r="414" spans="6:7" ht="15.75" customHeight="1">
      <c r="F414" s="123"/>
      <c r="G414" s="123"/>
    </row>
    <row r="415" spans="6:7" ht="15.75" customHeight="1">
      <c r="F415" s="123"/>
      <c r="G415" s="123"/>
    </row>
    <row r="416" spans="6:7" ht="15.75" customHeight="1">
      <c r="F416" s="123"/>
      <c r="G416" s="123"/>
    </row>
    <row r="417" spans="6:7" ht="15.75" customHeight="1">
      <c r="F417" s="123"/>
      <c r="G417" s="123"/>
    </row>
    <row r="418" spans="6:7" ht="15.75" customHeight="1">
      <c r="F418" s="123"/>
      <c r="G418" s="123"/>
    </row>
    <row r="419" spans="6:7" ht="15.75" customHeight="1">
      <c r="F419" s="123"/>
      <c r="G419" s="123"/>
    </row>
    <row r="420" spans="6:7" ht="15.75" customHeight="1">
      <c r="F420" s="123"/>
      <c r="G420" s="123"/>
    </row>
    <row r="421" spans="6:7" ht="15.75" customHeight="1">
      <c r="F421" s="123"/>
      <c r="G421" s="123"/>
    </row>
    <row r="422" spans="6:7" ht="15.75" customHeight="1">
      <c r="F422" s="123"/>
      <c r="G422" s="123"/>
    </row>
    <row r="423" spans="6:7" ht="15.75" customHeight="1">
      <c r="F423" s="123"/>
      <c r="G423" s="123"/>
    </row>
    <row r="424" spans="6:7" ht="15.75" customHeight="1">
      <c r="F424" s="123"/>
      <c r="G424" s="123"/>
    </row>
    <row r="425" spans="6:7" ht="15.75" customHeight="1">
      <c r="F425" s="123"/>
      <c r="G425" s="123"/>
    </row>
    <row r="426" spans="6:7" ht="15.75" customHeight="1">
      <c r="F426" s="123"/>
      <c r="G426" s="123"/>
    </row>
    <row r="427" spans="6:7" ht="15.75" customHeight="1">
      <c r="F427" s="123"/>
      <c r="G427" s="123"/>
    </row>
    <row r="428" spans="6:7" ht="15.75" customHeight="1">
      <c r="F428" s="123"/>
      <c r="G428" s="123"/>
    </row>
    <row r="429" spans="6:7" ht="15.75" customHeight="1">
      <c r="F429" s="123"/>
      <c r="G429" s="123"/>
    </row>
    <row r="430" spans="6:7" ht="15.75" customHeight="1">
      <c r="F430" s="123"/>
      <c r="G430" s="123"/>
    </row>
    <row r="431" spans="6:7" ht="15.75" customHeight="1">
      <c r="F431" s="123"/>
      <c r="G431" s="123"/>
    </row>
    <row r="432" spans="6:7" ht="15.75" customHeight="1">
      <c r="F432" s="123"/>
      <c r="G432" s="123"/>
    </row>
    <row r="433" spans="6:7" ht="15.75" customHeight="1">
      <c r="F433" s="123"/>
      <c r="G433" s="123"/>
    </row>
    <row r="434" spans="6:7" ht="15.75" customHeight="1">
      <c r="F434" s="123"/>
      <c r="G434" s="123"/>
    </row>
    <row r="435" spans="6:7" ht="15.75" customHeight="1">
      <c r="F435" s="123"/>
      <c r="G435" s="123"/>
    </row>
    <row r="436" spans="6:7" ht="15.75" customHeight="1">
      <c r="F436" s="123"/>
      <c r="G436" s="123"/>
    </row>
    <row r="437" spans="6:7" ht="15.75" customHeight="1">
      <c r="F437" s="123"/>
      <c r="G437" s="123"/>
    </row>
    <row r="438" spans="6:7" ht="15.75" customHeight="1">
      <c r="F438" s="123"/>
      <c r="G438" s="123"/>
    </row>
    <row r="439" spans="6:7" ht="15.75" customHeight="1">
      <c r="F439" s="123"/>
      <c r="G439" s="123"/>
    </row>
    <row r="440" spans="6:7" ht="15.75" customHeight="1">
      <c r="F440" s="123"/>
      <c r="G440" s="123"/>
    </row>
    <row r="441" spans="6:7" ht="15.75" customHeight="1">
      <c r="F441" s="123"/>
      <c r="G441" s="123"/>
    </row>
    <row r="442" spans="6:7" ht="15.75" customHeight="1">
      <c r="F442" s="123"/>
      <c r="G442" s="123"/>
    </row>
    <row r="443" spans="6:7" ht="15.75" customHeight="1">
      <c r="F443" s="123"/>
      <c r="G443" s="123"/>
    </row>
    <row r="444" spans="6:7" ht="15.75" customHeight="1">
      <c r="F444" s="123"/>
      <c r="G444" s="123"/>
    </row>
    <row r="445" spans="6:7" ht="15.75" customHeight="1">
      <c r="F445" s="123"/>
      <c r="G445" s="123"/>
    </row>
    <row r="446" spans="6:7" ht="15.75" customHeight="1">
      <c r="F446" s="123"/>
      <c r="G446" s="123"/>
    </row>
    <row r="447" spans="6:7" ht="15.75" customHeight="1">
      <c r="F447" s="123"/>
      <c r="G447" s="123"/>
    </row>
    <row r="448" spans="6:7" ht="15.75" customHeight="1">
      <c r="F448" s="123"/>
      <c r="G448" s="123"/>
    </row>
    <row r="449" spans="6:7" ht="15.75" customHeight="1">
      <c r="F449" s="123"/>
      <c r="G449" s="123"/>
    </row>
    <row r="450" spans="6:7" ht="15.75" customHeight="1">
      <c r="F450" s="123"/>
      <c r="G450" s="123"/>
    </row>
    <row r="451" spans="6:7" ht="15.75" customHeight="1">
      <c r="F451" s="123"/>
      <c r="G451" s="123"/>
    </row>
    <row r="452" spans="6:7" ht="15.75" customHeight="1">
      <c r="F452" s="123"/>
      <c r="G452" s="123"/>
    </row>
    <row r="453" spans="6:7" ht="15.75" customHeight="1">
      <c r="F453" s="123"/>
      <c r="G453" s="123"/>
    </row>
    <row r="454" spans="6:7" ht="15.75" customHeight="1">
      <c r="F454" s="123"/>
      <c r="G454" s="123"/>
    </row>
    <row r="455" spans="6:7" ht="15.75" customHeight="1">
      <c r="F455" s="123"/>
      <c r="G455" s="123"/>
    </row>
    <row r="456" spans="6:7" ht="15.75" customHeight="1">
      <c r="F456" s="123"/>
      <c r="G456" s="123"/>
    </row>
    <row r="457" spans="6:7" ht="15.75" customHeight="1">
      <c r="F457" s="123"/>
      <c r="G457" s="123"/>
    </row>
    <row r="458" spans="6:7" ht="15.75" customHeight="1">
      <c r="F458" s="123"/>
      <c r="G458" s="123"/>
    </row>
    <row r="459" spans="6:7" ht="15.75" customHeight="1">
      <c r="F459" s="123"/>
      <c r="G459" s="123"/>
    </row>
    <row r="460" spans="6:7" ht="15.75" customHeight="1">
      <c r="F460" s="123"/>
      <c r="G460" s="123"/>
    </row>
    <row r="461" spans="6:7" ht="15.75" customHeight="1">
      <c r="F461" s="123"/>
      <c r="G461" s="123"/>
    </row>
    <row r="462" spans="6:7" ht="15.75" customHeight="1">
      <c r="F462" s="123"/>
      <c r="G462" s="123"/>
    </row>
    <row r="463" spans="6:7" ht="15.75" customHeight="1">
      <c r="F463" s="123"/>
      <c r="G463" s="123"/>
    </row>
    <row r="464" spans="6:7" ht="15.75" customHeight="1">
      <c r="F464" s="123"/>
      <c r="G464" s="123"/>
    </row>
    <row r="465" spans="6:7" ht="15.75" customHeight="1">
      <c r="F465" s="123"/>
      <c r="G465" s="123"/>
    </row>
    <row r="466" spans="6:7" ht="15.75" customHeight="1">
      <c r="F466" s="123"/>
      <c r="G466" s="123"/>
    </row>
    <row r="467" spans="6:7" ht="15.75" customHeight="1">
      <c r="F467" s="123"/>
      <c r="G467" s="123"/>
    </row>
    <row r="468" spans="6:7" ht="15.75" customHeight="1">
      <c r="F468" s="123"/>
      <c r="G468" s="123"/>
    </row>
    <row r="469" spans="6:7" ht="15.75" customHeight="1">
      <c r="F469" s="123"/>
      <c r="G469" s="123"/>
    </row>
    <row r="470" spans="6:7" ht="15.75" customHeight="1">
      <c r="F470" s="123"/>
      <c r="G470" s="123"/>
    </row>
    <row r="471" spans="6:7" ht="15.75" customHeight="1">
      <c r="F471" s="123"/>
      <c r="G471" s="123"/>
    </row>
    <row r="472" spans="6:7" ht="15.75" customHeight="1">
      <c r="F472" s="123"/>
      <c r="G472" s="123"/>
    </row>
    <row r="473" spans="6:7" ht="15.75" customHeight="1">
      <c r="F473" s="123"/>
      <c r="G473" s="123"/>
    </row>
    <row r="474" spans="6:7" ht="15.75" customHeight="1">
      <c r="F474" s="123"/>
      <c r="G474" s="123"/>
    </row>
    <row r="475" spans="6:7" ht="15.75" customHeight="1">
      <c r="F475" s="123"/>
      <c r="G475" s="123"/>
    </row>
    <row r="476" spans="6:7" ht="15.75" customHeight="1">
      <c r="F476" s="123"/>
      <c r="G476" s="123"/>
    </row>
    <row r="477" spans="6:7" ht="15.75" customHeight="1">
      <c r="F477" s="123"/>
      <c r="G477" s="123"/>
    </row>
    <row r="478" spans="6:7" ht="15.75" customHeight="1">
      <c r="F478" s="123"/>
      <c r="G478" s="123"/>
    </row>
    <row r="479" spans="6:7" ht="15.75" customHeight="1">
      <c r="F479" s="123"/>
      <c r="G479" s="123"/>
    </row>
    <row r="480" spans="6:7" ht="15.75" customHeight="1">
      <c r="F480" s="123"/>
      <c r="G480" s="123"/>
    </row>
    <row r="481" spans="6:7" ht="15.75" customHeight="1">
      <c r="F481" s="123"/>
      <c r="G481" s="123"/>
    </row>
    <row r="482" spans="6:7" ht="15.75" customHeight="1">
      <c r="F482" s="123"/>
      <c r="G482" s="123"/>
    </row>
    <row r="483" spans="6:7" ht="15.75" customHeight="1">
      <c r="F483" s="123"/>
      <c r="G483" s="123"/>
    </row>
    <row r="484" spans="6:7" ht="15.75" customHeight="1">
      <c r="F484" s="123"/>
      <c r="G484" s="123"/>
    </row>
    <row r="485" spans="6:7" ht="15.75" customHeight="1">
      <c r="F485" s="123"/>
      <c r="G485" s="123"/>
    </row>
    <row r="486" spans="6:7" ht="15.75" customHeight="1">
      <c r="F486" s="123"/>
      <c r="G486" s="123"/>
    </row>
    <row r="487" spans="6:7" ht="15.75" customHeight="1">
      <c r="F487" s="123"/>
      <c r="G487" s="123"/>
    </row>
    <row r="488" spans="6:7" ht="15.75" customHeight="1">
      <c r="F488" s="123"/>
      <c r="G488" s="123"/>
    </row>
    <row r="489" spans="6:7" ht="15.75" customHeight="1">
      <c r="F489" s="123"/>
      <c r="G489" s="123"/>
    </row>
    <row r="490" spans="6:7" ht="15.75" customHeight="1">
      <c r="F490" s="123"/>
      <c r="G490" s="123"/>
    </row>
    <row r="491" spans="6:7" ht="15.75" customHeight="1">
      <c r="F491" s="123"/>
      <c r="G491" s="123"/>
    </row>
    <row r="492" spans="6:7" ht="15.75" customHeight="1">
      <c r="F492" s="123"/>
      <c r="G492" s="123"/>
    </row>
    <row r="493" spans="6:7" ht="15.75" customHeight="1">
      <c r="F493" s="123"/>
      <c r="G493" s="123"/>
    </row>
    <row r="494" spans="6:7" ht="15.75" customHeight="1">
      <c r="F494" s="123"/>
      <c r="G494" s="123"/>
    </row>
    <row r="495" spans="6:7" ht="15.75" customHeight="1">
      <c r="F495" s="123"/>
      <c r="G495" s="123"/>
    </row>
    <row r="496" spans="6:7" ht="15.75" customHeight="1">
      <c r="F496" s="123"/>
      <c r="G496" s="123"/>
    </row>
    <row r="497" spans="6:7" ht="15.75" customHeight="1">
      <c r="F497" s="123"/>
      <c r="G497" s="123"/>
    </row>
    <row r="498" spans="6:7" ht="15.75" customHeight="1">
      <c r="F498" s="123"/>
      <c r="G498" s="123"/>
    </row>
    <row r="499" spans="6:7" ht="15.75" customHeight="1">
      <c r="F499" s="123"/>
      <c r="G499" s="123"/>
    </row>
    <row r="500" spans="6:7" ht="15.75" customHeight="1">
      <c r="F500" s="123"/>
      <c r="G500" s="123"/>
    </row>
    <row r="501" spans="6:7" ht="15.75" customHeight="1">
      <c r="F501" s="123"/>
      <c r="G501" s="123"/>
    </row>
    <row r="502" spans="6:7" ht="15.75" customHeight="1">
      <c r="F502" s="123"/>
      <c r="G502" s="123"/>
    </row>
    <row r="503" spans="6:7" ht="15.75" customHeight="1">
      <c r="F503" s="123"/>
      <c r="G503" s="123"/>
    </row>
    <row r="504" spans="6:7" ht="15.75" customHeight="1">
      <c r="F504" s="123"/>
      <c r="G504" s="123"/>
    </row>
    <row r="505" spans="6:7" ht="15.75" customHeight="1">
      <c r="F505" s="123"/>
      <c r="G505" s="123"/>
    </row>
    <row r="506" spans="6:7" ht="15.75" customHeight="1">
      <c r="F506" s="123"/>
      <c r="G506" s="123"/>
    </row>
    <row r="507" spans="6:7" ht="15.75" customHeight="1">
      <c r="F507" s="123"/>
      <c r="G507" s="123"/>
    </row>
    <row r="508" spans="6:7" ht="15.75" customHeight="1">
      <c r="F508" s="123"/>
      <c r="G508" s="123"/>
    </row>
    <row r="509" spans="6:7" ht="15.75" customHeight="1">
      <c r="F509" s="123"/>
      <c r="G509" s="123"/>
    </row>
    <row r="510" spans="6:7" ht="15.75" customHeight="1">
      <c r="F510" s="123"/>
      <c r="G510" s="123"/>
    </row>
    <row r="511" spans="6:7" ht="15.75" customHeight="1">
      <c r="F511" s="123"/>
      <c r="G511" s="123"/>
    </row>
    <row r="512" spans="6:7" ht="15.75" customHeight="1">
      <c r="F512" s="123"/>
      <c r="G512" s="123"/>
    </row>
    <row r="513" spans="6:7" ht="15.75" customHeight="1">
      <c r="F513" s="123"/>
      <c r="G513" s="123"/>
    </row>
    <row r="514" spans="6:7" ht="15.75" customHeight="1">
      <c r="F514" s="123"/>
      <c r="G514" s="123"/>
    </row>
    <row r="515" spans="6:7" ht="15.75" customHeight="1">
      <c r="F515" s="123"/>
      <c r="G515" s="123"/>
    </row>
    <row r="516" spans="6:7" ht="15.75" customHeight="1">
      <c r="F516" s="123"/>
      <c r="G516" s="123"/>
    </row>
    <row r="517" spans="6:7" ht="15.75" customHeight="1">
      <c r="F517" s="123"/>
      <c r="G517" s="123"/>
    </row>
    <row r="518" spans="6:7" ht="15.75" customHeight="1">
      <c r="F518" s="123"/>
      <c r="G518" s="123"/>
    </row>
    <row r="519" spans="6:7" ht="15.75" customHeight="1">
      <c r="F519" s="123"/>
      <c r="G519" s="123"/>
    </row>
    <row r="520" spans="6:7" ht="15.75" customHeight="1">
      <c r="F520" s="123"/>
      <c r="G520" s="123"/>
    </row>
    <row r="521" spans="6:7" ht="15.75" customHeight="1">
      <c r="F521" s="123"/>
      <c r="G521" s="123"/>
    </row>
    <row r="522" spans="6:7" ht="15.75" customHeight="1">
      <c r="F522" s="123"/>
      <c r="G522" s="123"/>
    </row>
    <row r="523" spans="6:7" ht="15.75" customHeight="1">
      <c r="F523" s="123"/>
      <c r="G523" s="123"/>
    </row>
    <row r="524" spans="6:7" ht="15.75" customHeight="1">
      <c r="F524" s="123"/>
      <c r="G524" s="123"/>
    </row>
    <row r="525" spans="6:7" ht="15.75" customHeight="1">
      <c r="F525" s="123"/>
      <c r="G525" s="123"/>
    </row>
    <row r="526" spans="6:7" ht="15.75" customHeight="1">
      <c r="F526" s="123"/>
      <c r="G526" s="123"/>
    </row>
    <row r="527" spans="6:7" ht="15.75" customHeight="1">
      <c r="F527" s="123"/>
      <c r="G527" s="123"/>
    </row>
    <row r="528" spans="6:7" ht="15.75" customHeight="1">
      <c r="F528" s="123"/>
      <c r="G528" s="123"/>
    </row>
    <row r="529" spans="6:7" ht="15.75" customHeight="1">
      <c r="F529" s="123"/>
      <c r="G529" s="123"/>
    </row>
    <row r="530" spans="6:7" ht="15.75" customHeight="1">
      <c r="F530" s="123"/>
      <c r="G530" s="123"/>
    </row>
    <row r="531" spans="6:7" ht="15.75" customHeight="1">
      <c r="F531" s="123"/>
      <c r="G531" s="123"/>
    </row>
    <row r="532" spans="6:7" ht="15.75" customHeight="1">
      <c r="F532" s="123"/>
      <c r="G532" s="123"/>
    </row>
    <row r="533" spans="6:7" ht="15.75" customHeight="1">
      <c r="F533" s="123"/>
      <c r="G533" s="123"/>
    </row>
    <row r="534" spans="6:7" ht="15.75" customHeight="1">
      <c r="F534" s="123"/>
      <c r="G534" s="123"/>
    </row>
    <row r="535" spans="6:7" ht="15.75" customHeight="1">
      <c r="F535" s="123"/>
      <c r="G535" s="123"/>
    </row>
    <row r="536" spans="6:7" ht="15.75" customHeight="1">
      <c r="F536" s="123"/>
      <c r="G536" s="123"/>
    </row>
    <row r="537" spans="6:7" ht="15.75" customHeight="1">
      <c r="F537" s="123"/>
      <c r="G537" s="123"/>
    </row>
    <row r="538" spans="6:7" ht="15.75" customHeight="1">
      <c r="F538" s="123"/>
      <c r="G538" s="123"/>
    </row>
    <row r="539" spans="6:7" ht="15.75" customHeight="1">
      <c r="F539" s="123"/>
      <c r="G539" s="123"/>
    </row>
    <row r="540" spans="6:7" ht="15.75" customHeight="1">
      <c r="F540" s="123"/>
      <c r="G540" s="123"/>
    </row>
    <row r="541" spans="6:7" ht="15.75" customHeight="1">
      <c r="F541" s="123"/>
      <c r="G541" s="123"/>
    </row>
    <row r="542" spans="6:7" ht="15.75" customHeight="1">
      <c r="F542" s="123"/>
      <c r="G542" s="123"/>
    </row>
    <row r="543" spans="6:7" ht="15.75" customHeight="1">
      <c r="F543" s="123"/>
      <c r="G543" s="123"/>
    </row>
    <row r="544" spans="6:7" ht="15.75" customHeight="1">
      <c r="F544" s="123"/>
      <c r="G544" s="123"/>
    </row>
    <row r="545" spans="6:7" ht="15.75" customHeight="1">
      <c r="F545" s="123"/>
      <c r="G545" s="123"/>
    </row>
    <row r="546" spans="6:7" ht="15.75" customHeight="1">
      <c r="F546" s="123"/>
      <c r="G546" s="123"/>
    </row>
    <row r="547" spans="6:7" ht="15.75" customHeight="1">
      <c r="F547" s="123"/>
      <c r="G547" s="123"/>
    </row>
    <row r="548" spans="6:7" ht="15.75" customHeight="1">
      <c r="F548" s="123"/>
      <c r="G548" s="123"/>
    </row>
    <row r="549" spans="6:7" ht="15.75" customHeight="1">
      <c r="F549" s="123"/>
      <c r="G549" s="123"/>
    </row>
    <row r="550" spans="6:7" ht="15.75" customHeight="1">
      <c r="F550" s="123"/>
      <c r="G550" s="123"/>
    </row>
    <row r="551" spans="6:7" ht="15.75" customHeight="1">
      <c r="F551" s="123"/>
      <c r="G551" s="123"/>
    </row>
    <row r="552" spans="6:7" ht="15.75" customHeight="1">
      <c r="F552" s="123"/>
      <c r="G552" s="123"/>
    </row>
    <row r="553" spans="6:7" ht="15.75" customHeight="1">
      <c r="F553" s="123"/>
      <c r="G553" s="123"/>
    </row>
    <row r="554" spans="6:7" ht="15.75" customHeight="1">
      <c r="F554" s="123"/>
      <c r="G554" s="123"/>
    </row>
    <row r="555" spans="6:7" ht="15.75" customHeight="1">
      <c r="F555" s="123"/>
      <c r="G555" s="123"/>
    </row>
    <row r="556" spans="6:7" ht="15.75" customHeight="1">
      <c r="F556" s="123"/>
      <c r="G556" s="123"/>
    </row>
    <row r="557" spans="6:7" ht="15.75" customHeight="1">
      <c r="F557" s="123"/>
      <c r="G557" s="123"/>
    </row>
    <row r="558" spans="6:7" ht="15.75" customHeight="1">
      <c r="F558" s="123"/>
      <c r="G558" s="123"/>
    </row>
    <row r="559" spans="6:7" ht="15.75" customHeight="1">
      <c r="F559" s="123"/>
      <c r="G559" s="123"/>
    </row>
    <row r="560" spans="6:7" ht="15.75" customHeight="1">
      <c r="F560" s="123"/>
      <c r="G560" s="123"/>
    </row>
    <row r="561" spans="6:7" ht="15.75" customHeight="1">
      <c r="F561" s="123"/>
      <c r="G561" s="123"/>
    </row>
    <row r="562" spans="6:7" ht="15.75" customHeight="1">
      <c r="F562" s="123"/>
      <c r="G562" s="123"/>
    </row>
    <row r="563" spans="6:7" ht="15.75" customHeight="1">
      <c r="F563" s="123"/>
      <c r="G563" s="123"/>
    </row>
    <row r="564" spans="6:7" ht="15.75" customHeight="1">
      <c r="F564" s="123"/>
      <c r="G564" s="123"/>
    </row>
    <row r="565" spans="6:7" ht="15.75" customHeight="1">
      <c r="F565" s="123"/>
      <c r="G565" s="123"/>
    </row>
    <row r="566" spans="6:7" ht="15.75" customHeight="1">
      <c r="F566" s="123"/>
      <c r="G566" s="123"/>
    </row>
    <row r="567" spans="6:7" ht="15.75" customHeight="1">
      <c r="F567" s="123"/>
      <c r="G567" s="123"/>
    </row>
    <row r="568" spans="6:7" ht="15.75" customHeight="1">
      <c r="F568" s="123"/>
      <c r="G568" s="123"/>
    </row>
    <row r="569" spans="6:7" ht="15.75" customHeight="1">
      <c r="F569" s="123"/>
      <c r="G569" s="123"/>
    </row>
    <row r="570" spans="6:7" ht="15.75" customHeight="1">
      <c r="F570" s="123"/>
      <c r="G570" s="123"/>
    </row>
    <row r="571" spans="6:7" ht="15.75" customHeight="1">
      <c r="F571" s="123"/>
      <c r="G571" s="123"/>
    </row>
    <row r="572" spans="6:7" ht="15.75" customHeight="1">
      <c r="F572" s="123"/>
      <c r="G572" s="123"/>
    </row>
    <row r="573" spans="6:7" ht="15.75" customHeight="1">
      <c r="F573" s="123"/>
      <c r="G573" s="123"/>
    </row>
    <row r="574" spans="6:7" ht="15.75" customHeight="1">
      <c r="F574" s="123"/>
      <c r="G574" s="123"/>
    </row>
    <row r="575" spans="6:7" ht="15.75" customHeight="1">
      <c r="F575" s="123"/>
      <c r="G575" s="123"/>
    </row>
    <row r="576" spans="6:7" ht="15.75" customHeight="1">
      <c r="F576" s="123"/>
      <c r="G576" s="123"/>
    </row>
    <row r="577" spans="6:7" ht="15.75" customHeight="1">
      <c r="F577" s="123"/>
      <c r="G577" s="123"/>
    </row>
    <row r="578" spans="6:7" ht="15.75" customHeight="1">
      <c r="F578" s="123"/>
      <c r="G578" s="123"/>
    </row>
    <row r="579" spans="6:7" ht="15.75" customHeight="1">
      <c r="F579" s="123"/>
      <c r="G579" s="123"/>
    </row>
    <row r="580" spans="6:7" ht="15.75" customHeight="1">
      <c r="F580" s="123"/>
      <c r="G580" s="123"/>
    </row>
    <row r="581" spans="6:7" ht="15.75" customHeight="1">
      <c r="F581" s="123"/>
      <c r="G581" s="123"/>
    </row>
    <row r="582" spans="6:7" ht="15.75" customHeight="1">
      <c r="F582" s="123"/>
      <c r="G582" s="123"/>
    </row>
    <row r="583" spans="6:7" ht="15.75" customHeight="1">
      <c r="F583" s="123"/>
      <c r="G583" s="123"/>
    </row>
    <row r="584" spans="6:7" ht="15.75" customHeight="1">
      <c r="F584" s="123"/>
      <c r="G584" s="123"/>
    </row>
    <row r="585" spans="6:7" ht="15.75" customHeight="1">
      <c r="F585" s="123"/>
      <c r="G585" s="123"/>
    </row>
    <row r="586" spans="6:7" ht="15.75" customHeight="1">
      <c r="F586" s="123"/>
      <c r="G586" s="123"/>
    </row>
    <row r="587" spans="6:7" ht="15.75" customHeight="1">
      <c r="F587" s="123"/>
      <c r="G587" s="123"/>
    </row>
    <row r="588" spans="6:7" ht="15.75" customHeight="1">
      <c r="F588" s="123"/>
      <c r="G588" s="123"/>
    </row>
    <row r="589" spans="6:7" ht="15.75" customHeight="1">
      <c r="F589" s="123"/>
      <c r="G589" s="123"/>
    </row>
    <row r="590" spans="6:7" ht="15.75" customHeight="1">
      <c r="F590" s="123"/>
      <c r="G590" s="123"/>
    </row>
    <row r="591" spans="6:7" ht="15.75" customHeight="1">
      <c r="F591" s="123"/>
      <c r="G591" s="123"/>
    </row>
    <row r="592" spans="6:7" ht="15.75" customHeight="1">
      <c r="F592" s="123"/>
      <c r="G592" s="123"/>
    </row>
    <row r="593" spans="6:7" ht="15.75" customHeight="1">
      <c r="F593" s="123"/>
      <c r="G593" s="123"/>
    </row>
    <row r="594" spans="6:7" ht="15.75" customHeight="1">
      <c r="F594" s="123"/>
      <c r="G594" s="123"/>
    </row>
    <row r="595" spans="6:7" ht="15.75" customHeight="1">
      <c r="F595" s="123"/>
      <c r="G595" s="123"/>
    </row>
    <row r="596" spans="6:7" ht="15.75" customHeight="1">
      <c r="F596" s="123"/>
      <c r="G596" s="123"/>
    </row>
    <row r="597" spans="6:7" ht="15.75" customHeight="1">
      <c r="F597" s="123"/>
      <c r="G597" s="123"/>
    </row>
    <row r="598" spans="6:7" ht="15.75" customHeight="1">
      <c r="F598" s="123"/>
      <c r="G598" s="123"/>
    </row>
    <row r="599" spans="6:7" ht="15.75" customHeight="1">
      <c r="F599" s="123"/>
      <c r="G599" s="123"/>
    </row>
    <row r="600" spans="6:7" ht="15.75" customHeight="1">
      <c r="F600" s="123"/>
      <c r="G600" s="123"/>
    </row>
    <row r="601" spans="6:7" ht="15.75" customHeight="1">
      <c r="F601" s="123"/>
      <c r="G601" s="123"/>
    </row>
    <row r="602" spans="6:7" ht="15.75" customHeight="1">
      <c r="F602" s="123"/>
      <c r="G602" s="123"/>
    </row>
    <row r="603" spans="6:7" ht="15.75" customHeight="1">
      <c r="F603" s="123"/>
      <c r="G603" s="123"/>
    </row>
    <row r="604" spans="6:7" ht="15.75" customHeight="1">
      <c r="F604" s="123"/>
      <c r="G604" s="123"/>
    </row>
    <row r="605" spans="6:7" ht="15.75" customHeight="1">
      <c r="F605" s="123"/>
      <c r="G605" s="123"/>
    </row>
    <row r="606" spans="6:7" ht="15.75" customHeight="1">
      <c r="F606" s="123"/>
      <c r="G606" s="123"/>
    </row>
    <row r="607" spans="6:7" ht="15.75" customHeight="1">
      <c r="F607" s="123"/>
      <c r="G607" s="123"/>
    </row>
    <row r="608" spans="6:7" ht="15.75" customHeight="1">
      <c r="F608" s="123"/>
      <c r="G608" s="123"/>
    </row>
    <row r="609" spans="6:7" ht="15.75" customHeight="1">
      <c r="F609" s="123"/>
      <c r="G609" s="123"/>
    </row>
    <row r="610" spans="6:7" ht="15.75" customHeight="1">
      <c r="F610" s="123"/>
      <c r="G610" s="123"/>
    </row>
    <row r="611" spans="6:7" ht="15.75" customHeight="1">
      <c r="F611" s="123"/>
      <c r="G611" s="123"/>
    </row>
    <row r="612" spans="6:7" ht="15.75" customHeight="1">
      <c r="F612" s="123"/>
      <c r="G612" s="123"/>
    </row>
    <row r="613" spans="6:7" ht="15.75" customHeight="1">
      <c r="F613" s="123"/>
      <c r="G613" s="123"/>
    </row>
    <row r="614" spans="6:7" ht="15.75" customHeight="1">
      <c r="F614" s="123"/>
      <c r="G614" s="123"/>
    </row>
    <row r="615" spans="6:7" ht="15.75" customHeight="1">
      <c r="F615" s="123"/>
      <c r="G615" s="123"/>
    </row>
    <row r="616" spans="6:7" ht="15.75" customHeight="1">
      <c r="F616" s="123"/>
      <c r="G616" s="123"/>
    </row>
    <row r="617" spans="6:7" ht="15.75" customHeight="1">
      <c r="F617" s="123"/>
      <c r="G617" s="123"/>
    </row>
    <row r="618" spans="6:7" ht="15.75" customHeight="1">
      <c r="F618" s="123"/>
      <c r="G618" s="123"/>
    </row>
    <row r="619" spans="6:7" ht="15.75" customHeight="1">
      <c r="F619" s="123"/>
      <c r="G619" s="123"/>
    </row>
    <row r="620" spans="6:7" ht="15.75" customHeight="1">
      <c r="F620" s="123"/>
      <c r="G620" s="123"/>
    </row>
    <row r="621" spans="6:7" ht="15.75" customHeight="1">
      <c r="F621" s="123"/>
      <c r="G621" s="123"/>
    </row>
    <row r="622" spans="6:7" ht="15.75" customHeight="1">
      <c r="F622" s="123"/>
      <c r="G622" s="123"/>
    </row>
    <row r="623" spans="6:7" ht="15.75" customHeight="1">
      <c r="F623" s="123"/>
      <c r="G623" s="123"/>
    </row>
    <row r="624" spans="6:7" ht="15.75" customHeight="1">
      <c r="F624" s="123"/>
      <c r="G624" s="123"/>
    </row>
    <row r="625" spans="6:7" ht="15.75" customHeight="1">
      <c r="F625" s="123"/>
      <c r="G625" s="123"/>
    </row>
    <row r="626" spans="6:7" ht="15.75" customHeight="1">
      <c r="F626" s="123"/>
      <c r="G626" s="123"/>
    </row>
    <row r="627" spans="6:7" ht="15.75" customHeight="1">
      <c r="F627" s="123"/>
      <c r="G627" s="123"/>
    </row>
    <row r="628" spans="6:7" ht="15.75" customHeight="1">
      <c r="F628" s="123"/>
      <c r="G628" s="123"/>
    </row>
    <row r="629" spans="6:7" ht="15.75" customHeight="1">
      <c r="F629" s="123"/>
      <c r="G629" s="123"/>
    </row>
    <row r="630" spans="6:7" ht="15.75" customHeight="1">
      <c r="F630" s="123"/>
      <c r="G630" s="123"/>
    </row>
    <row r="631" spans="6:7" ht="15.75" customHeight="1">
      <c r="F631" s="123"/>
      <c r="G631" s="123"/>
    </row>
    <row r="632" spans="6:7" ht="15.75" customHeight="1">
      <c r="F632" s="123"/>
      <c r="G632" s="123"/>
    </row>
    <row r="633" spans="6:7" ht="15.75" customHeight="1">
      <c r="F633" s="123"/>
      <c r="G633" s="123"/>
    </row>
    <row r="634" spans="6:7" ht="15.75" customHeight="1">
      <c r="F634" s="123"/>
      <c r="G634" s="123"/>
    </row>
    <row r="635" spans="6:7" ht="15.75" customHeight="1">
      <c r="F635" s="123"/>
      <c r="G635" s="123"/>
    </row>
    <row r="636" spans="6:7" ht="15.75" customHeight="1">
      <c r="F636" s="123"/>
      <c r="G636" s="123"/>
    </row>
    <row r="637" spans="6:7" ht="15.75" customHeight="1">
      <c r="F637" s="123"/>
      <c r="G637" s="123"/>
    </row>
    <row r="638" spans="6:7" ht="15.75" customHeight="1">
      <c r="F638" s="123"/>
      <c r="G638" s="123"/>
    </row>
    <row r="639" spans="6:7" ht="15.75" customHeight="1">
      <c r="F639" s="123"/>
      <c r="G639" s="123"/>
    </row>
    <row r="640" spans="6:7" ht="15.75" customHeight="1">
      <c r="F640" s="123"/>
      <c r="G640" s="123"/>
    </row>
    <row r="641" spans="6:7" ht="15.75" customHeight="1">
      <c r="F641" s="123"/>
      <c r="G641" s="123"/>
    </row>
    <row r="642" spans="6:7" ht="15.75" customHeight="1">
      <c r="F642" s="123"/>
      <c r="G642" s="123"/>
    </row>
    <row r="643" spans="6:7" ht="15.75" customHeight="1">
      <c r="F643" s="123"/>
      <c r="G643" s="123"/>
    </row>
    <row r="644" spans="6:7" ht="15.75" customHeight="1">
      <c r="F644" s="123"/>
      <c r="G644" s="123"/>
    </row>
    <row r="645" spans="6:7" ht="15.75" customHeight="1">
      <c r="F645" s="123"/>
      <c r="G645" s="123"/>
    </row>
    <row r="646" spans="6:7" ht="15.75" customHeight="1">
      <c r="F646" s="123"/>
      <c r="G646" s="123"/>
    </row>
    <row r="647" spans="6:7" ht="15.75" customHeight="1">
      <c r="F647" s="123"/>
      <c r="G647" s="123"/>
    </row>
    <row r="648" spans="6:7" ht="15.75" customHeight="1">
      <c r="F648" s="123"/>
      <c r="G648" s="123"/>
    </row>
    <row r="649" spans="6:7" ht="15.75" customHeight="1">
      <c r="F649" s="123"/>
      <c r="G649" s="123"/>
    </row>
    <row r="650" spans="6:7" ht="15.75" customHeight="1">
      <c r="F650" s="123"/>
      <c r="G650" s="123"/>
    </row>
    <row r="651" spans="6:7" ht="15.75" customHeight="1">
      <c r="F651" s="123"/>
      <c r="G651" s="123"/>
    </row>
    <row r="652" spans="6:7" ht="15.75" customHeight="1">
      <c r="F652" s="123"/>
      <c r="G652" s="123"/>
    </row>
    <row r="653" spans="6:7" ht="15.75" customHeight="1">
      <c r="F653" s="123"/>
      <c r="G653" s="123"/>
    </row>
    <row r="654" spans="6:7" ht="15.75" customHeight="1">
      <c r="F654" s="123"/>
      <c r="G654" s="123"/>
    </row>
    <row r="655" spans="6:7" ht="15.75" customHeight="1">
      <c r="F655" s="123"/>
      <c r="G655" s="123"/>
    </row>
    <row r="656" spans="6:7" ht="15.75" customHeight="1">
      <c r="F656" s="123"/>
      <c r="G656" s="123"/>
    </row>
    <row r="657" spans="6:7" ht="15.75" customHeight="1">
      <c r="F657" s="123"/>
      <c r="G657" s="123"/>
    </row>
    <row r="658" spans="6:7" ht="15.75" customHeight="1">
      <c r="F658" s="123"/>
      <c r="G658" s="123"/>
    </row>
    <row r="659" spans="6:7" ht="15.75" customHeight="1">
      <c r="F659" s="123"/>
      <c r="G659" s="123"/>
    </row>
    <row r="660" spans="6:7" ht="15.75" customHeight="1">
      <c r="F660" s="123"/>
      <c r="G660" s="123"/>
    </row>
    <row r="661" spans="6:7" ht="15.75" customHeight="1">
      <c r="F661" s="123"/>
      <c r="G661" s="123"/>
    </row>
    <row r="662" spans="6:7" ht="15.75" customHeight="1">
      <c r="F662" s="123"/>
      <c r="G662" s="123"/>
    </row>
    <row r="663" spans="6:7" ht="15.75" customHeight="1">
      <c r="F663" s="123"/>
      <c r="G663" s="123"/>
    </row>
    <row r="664" spans="6:7" ht="15.75" customHeight="1">
      <c r="F664" s="123"/>
      <c r="G664" s="123"/>
    </row>
    <row r="665" spans="6:7" ht="15.75" customHeight="1">
      <c r="F665" s="123"/>
      <c r="G665" s="123"/>
    </row>
    <row r="666" spans="6:7" ht="15.75" customHeight="1">
      <c r="F666" s="123"/>
      <c r="G666" s="123"/>
    </row>
    <row r="667" spans="6:7" ht="15.75" customHeight="1">
      <c r="F667" s="123"/>
      <c r="G667" s="123"/>
    </row>
    <row r="668" spans="6:7" ht="15.75" customHeight="1">
      <c r="F668" s="123"/>
      <c r="G668" s="123"/>
    </row>
    <row r="669" spans="6:7" ht="15.75" customHeight="1">
      <c r="F669" s="123"/>
      <c r="G669" s="123"/>
    </row>
    <row r="670" spans="6:7" ht="15.75" customHeight="1">
      <c r="F670" s="123"/>
      <c r="G670" s="123"/>
    </row>
    <row r="671" spans="6:7" ht="15.75" customHeight="1">
      <c r="F671" s="123"/>
      <c r="G671" s="123"/>
    </row>
    <row r="672" spans="6:7" ht="15.75" customHeight="1">
      <c r="F672" s="123"/>
      <c r="G672" s="123"/>
    </row>
    <row r="673" spans="6:7" ht="15.75" customHeight="1">
      <c r="F673" s="123"/>
      <c r="G673" s="123"/>
    </row>
    <row r="674" spans="6:7" ht="15.75" customHeight="1">
      <c r="F674" s="123"/>
      <c r="G674" s="123"/>
    </row>
    <row r="675" spans="6:7" ht="15.75" customHeight="1">
      <c r="F675" s="123"/>
      <c r="G675" s="123"/>
    </row>
    <row r="676" spans="6:7" ht="15.75" customHeight="1">
      <c r="F676" s="123"/>
      <c r="G676" s="123"/>
    </row>
    <row r="677" spans="6:7" ht="15.75" customHeight="1">
      <c r="F677" s="123"/>
      <c r="G677" s="123"/>
    </row>
    <row r="678" spans="6:7" ht="15.75" customHeight="1">
      <c r="F678" s="123"/>
      <c r="G678" s="123"/>
    </row>
    <row r="679" spans="6:7" ht="15.75" customHeight="1">
      <c r="F679" s="123"/>
      <c r="G679" s="123"/>
    </row>
    <row r="680" spans="6:7" ht="15.75" customHeight="1">
      <c r="F680" s="123"/>
      <c r="G680" s="123"/>
    </row>
    <row r="681" spans="6:7" ht="15.75" customHeight="1">
      <c r="F681" s="123"/>
      <c r="G681" s="123"/>
    </row>
    <row r="682" spans="6:7" ht="15.75" customHeight="1">
      <c r="F682" s="123"/>
      <c r="G682" s="123"/>
    </row>
    <row r="683" spans="6:7" ht="15.75" customHeight="1">
      <c r="F683" s="123"/>
      <c r="G683" s="123"/>
    </row>
    <row r="684" spans="6:7" ht="15.75" customHeight="1">
      <c r="F684" s="123"/>
      <c r="G684" s="123"/>
    </row>
    <row r="685" spans="6:7" ht="15.75" customHeight="1">
      <c r="F685" s="123"/>
      <c r="G685" s="123"/>
    </row>
    <row r="686" spans="6:7" ht="15.75" customHeight="1">
      <c r="F686" s="123"/>
      <c r="G686" s="123"/>
    </row>
    <row r="687" spans="6:7" ht="15.75" customHeight="1">
      <c r="F687" s="123"/>
      <c r="G687" s="123"/>
    </row>
    <row r="688" spans="6:7" ht="15.75" customHeight="1">
      <c r="F688" s="123"/>
      <c r="G688" s="123"/>
    </row>
    <row r="689" spans="6:7" ht="15.75" customHeight="1">
      <c r="F689" s="123"/>
      <c r="G689" s="123"/>
    </row>
    <row r="690" spans="6:7" ht="15.75" customHeight="1">
      <c r="F690" s="123"/>
      <c r="G690" s="123"/>
    </row>
    <row r="691" spans="6:7" ht="15.75" customHeight="1">
      <c r="F691" s="123"/>
      <c r="G691" s="123"/>
    </row>
    <row r="692" spans="6:7" ht="15.75" customHeight="1">
      <c r="F692" s="123"/>
      <c r="G692" s="123"/>
    </row>
    <row r="693" spans="6:7" ht="15.75" customHeight="1">
      <c r="F693" s="123"/>
      <c r="G693" s="123"/>
    </row>
    <row r="694" spans="6:7" ht="15.75" customHeight="1">
      <c r="F694" s="123"/>
      <c r="G694" s="123"/>
    </row>
    <row r="695" spans="6:7" ht="15.75" customHeight="1">
      <c r="F695" s="123"/>
      <c r="G695" s="123"/>
    </row>
    <row r="696" spans="6:7" ht="15.75" customHeight="1">
      <c r="F696" s="123"/>
      <c r="G696" s="123"/>
    </row>
    <row r="697" spans="6:7" ht="15.75" customHeight="1">
      <c r="F697" s="123"/>
      <c r="G697" s="123"/>
    </row>
    <row r="698" spans="6:7" ht="15.75" customHeight="1">
      <c r="F698" s="123"/>
      <c r="G698" s="123"/>
    </row>
    <row r="699" spans="6:7" ht="15.75" customHeight="1">
      <c r="F699" s="123"/>
      <c r="G699" s="123"/>
    </row>
    <row r="700" spans="6:7" ht="15.75" customHeight="1">
      <c r="F700" s="123"/>
      <c r="G700" s="123"/>
    </row>
    <row r="701" spans="6:7" ht="15.75" customHeight="1">
      <c r="F701" s="123"/>
      <c r="G701" s="123"/>
    </row>
    <row r="702" spans="6:7" ht="15.75" customHeight="1">
      <c r="F702" s="123"/>
      <c r="G702" s="123"/>
    </row>
    <row r="703" spans="6:7" ht="15.75" customHeight="1">
      <c r="F703" s="123"/>
      <c r="G703" s="123"/>
    </row>
    <row r="704" spans="6:7" ht="15.75" customHeight="1">
      <c r="F704" s="123"/>
      <c r="G704" s="123"/>
    </row>
    <row r="705" spans="6:7" ht="15.75" customHeight="1">
      <c r="F705" s="123"/>
      <c r="G705" s="123"/>
    </row>
    <row r="706" spans="6:7" ht="15.75" customHeight="1">
      <c r="F706" s="123"/>
      <c r="G706" s="123"/>
    </row>
    <row r="707" spans="6:7" ht="15.75" customHeight="1">
      <c r="F707" s="123"/>
      <c r="G707" s="123"/>
    </row>
    <row r="708" spans="6:7" ht="15.75" customHeight="1">
      <c r="F708" s="123"/>
      <c r="G708" s="123"/>
    </row>
    <row r="709" spans="6:7" ht="15.75" customHeight="1">
      <c r="F709" s="123"/>
      <c r="G709" s="123"/>
    </row>
    <row r="710" spans="6:7" ht="15.75" customHeight="1">
      <c r="F710" s="123"/>
      <c r="G710" s="123"/>
    </row>
    <row r="711" spans="6:7" ht="15.75" customHeight="1">
      <c r="F711" s="123"/>
      <c r="G711" s="123"/>
    </row>
    <row r="712" spans="6:7" ht="15.75" customHeight="1">
      <c r="F712" s="123"/>
      <c r="G712" s="123"/>
    </row>
    <row r="713" spans="6:7" ht="15.75" customHeight="1">
      <c r="F713" s="123"/>
      <c r="G713" s="123"/>
    </row>
    <row r="714" spans="6:7" ht="15.75" customHeight="1">
      <c r="F714" s="123"/>
      <c r="G714" s="123"/>
    </row>
    <row r="715" spans="6:7" ht="15.75" customHeight="1">
      <c r="F715" s="123"/>
      <c r="G715" s="123"/>
    </row>
    <row r="716" spans="6:7" ht="15.75" customHeight="1">
      <c r="F716" s="123"/>
      <c r="G716" s="123"/>
    </row>
    <row r="717" spans="6:7" ht="15.75" customHeight="1">
      <c r="F717" s="123"/>
      <c r="G717" s="123"/>
    </row>
    <row r="718" spans="6:7" ht="15.75" customHeight="1">
      <c r="F718" s="123"/>
      <c r="G718" s="123"/>
    </row>
    <row r="719" spans="6:7" ht="15.75" customHeight="1">
      <c r="F719" s="123"/>
      <c r="G719" s="123"/>
    </row>
    <row r="720" spans="6:7" ht="15.75" customHeight="1">
      <c r="F720" s="123"/>
      <c r="G720" s="123"/>
    </row>
    <row r="721" spans="6:7" ht="15.75" customHeight="1">
      <c r="F721" s="123"/>
      <c r="G721" s="123"/>
    </row>
    <row r="722" spans="6:7" ht="15.75" customHeight="1">
      <c r="F722" s="123"/>
      <c r="G722" s="123"/>
    </row>
    <row r="723" spans="6:7" ht="15.75" customHeight="1">
      <c r="F723" s="123"/>
      <c r="G723" s="123"/>
    </row>
    <row r="724" spans="6:7" ht="15.75" customHeight="1">
      <c r="F724" s="123"/>
      <c r="G724" s="123"/>
    </row>
    <row r="725" spans="6:7" ht="15.75" customHeight="1">
      <c r="F725" s="123"/>
      <c r="G725" s="123"/>
    </row>
    <row r="726" spans="6:7" ht="15.75" customHeight="1">
      <c r="F726" s="123"/>
      <c r="G726" s="123"/>
    </row>
    <row r="727" spans="6:7" ht="15.75" customHeight="1">
      <c r="F727" s="123"/>
      <c r="G727" s="123"/>
    </row>
    <row r="728" spans="6:7" ht="15.75" customHeight="1">
      <c r="F728" s="123"/>
      <c r="G728" s="123"/>
    </row>
    <row r="729" spans="6:7" ht="15.75" customHeight="1">
      <c r="F729" s="123"/>
      <c r="G729" s="123"/>
    </row>
    <row r="730" spans="6:7" ht="15.75" customHeight="1">
      <c r="F730" s="123"/>
      <c r="G730" s="123"/>
    </row>
    <row r="731" spans="6:7" ht="15.75" customHeight="1">
      <c r="F731" s="123"/>
      <c r="G731" s="123"/>
    </row>
    <row r="732" spans="6:7" ht="15.75" customHeight="1">
      <c r="F732" s="123"/>
      <c r="G732" s="123"/>
    </row>
    <row r="733" spans="6:7" ht="15.75" customHeight="1">
      <c r="F733" s="123"/>
      <c r="G733" s="123"/>
    </row>
    <row r="734" spans="6:7" ht="15.75" customHeight="1">
      <c r="F734" s="123"/>
      <c r="G734" s="123"/>
    </row>
    <row r="735" spans="6:7" ht="15.75" customHeight="1">
      <c r="F735" s="123"/>
      <c r="G735" s="123"/>
    </row>
    <row r="736" spans="6:7" ht="15.75" customHeight="1">
      <c r="F736" s="123"/>
      <c r="G736" s="123"/>
    </row>
    <row r="737" spans="6:7" ht="15.75" customHeight="1">
      <c r="F737" s="123"/>
      <c r="G737" s="123"/>
    </row>
    <row r="738" spans="6:7" ht="15.75" customHeight="1">
      <c r="F738" s="123"/>
      <c r="G738" s="123"/>
    </row>
    <row r="739" spans="6:7" ht="15.75" customHeight="1">
      <c r="F739" s="123"/>
      <c r="G739" s="123"/>
    </row>
    <row r="740" spans="6:7" ht="15.75" customHeight="1">
      <c r="F740" s="123"/>
      <c r="G740" s="123"/>
    </row>
    <row r="741" spans="6:7" ht="15.75" customHeight="1">
      <c r="F741" s="123"/>
      <c r="G741" s="123"/>
    </row>
    <row r="742" spans="6:7" ht="15.75" customHeight="1">
      <c r="F742" s="123"/>
      <c r="G742" s="123"/>
    </row>
    <row r="743" spans="6:7" ht="15.75" customHeight="1">
      <c r="F743" s="123"/>
      <c r="G743" s="123"/>
    </row>
    <row r="744" spans="6:7" ht="15.75" customHeight="1">
      <c r="F744" s="123"/>
      <c r="G744" s="123"/>
    </row>
    <row r="745" spans="6:7" ht="15.75" customHeight="1">
      <c r="F745" s="123"/>
      <c r="G745" s="123"/>
    </row>
    <row r="746" spans="6:7" ht="15.75" customHeight="1">
      <c r="F746" s="123"/>
      <c r="G746" s="123"/>
    </row>
    <row r="747" spans="6:7" ht="15.75" customHeight="1">
      <c r="F747" s="123"/>
      <c r="G747" s="123"/>
    </row>
    <row r="748" spans="6:7" ht="15.75" customHeight="1">
      <c r="F748" s="123"/>
      <c r="G748" s="123"/>
    </row>
    <row r="749" spans="6:7" ht="15.75" customHeight="1">
      <c r="F749" s="123"/>
      <c r="G749" s="123"/>
    </row>
    <row r="750" spans="6:7" ht="15.75" customHeight="1">
      <c r="F750" s="123"/>
      <c r="G750" s="123"/>
    </row>
    <row r="751" spans="6:7" ht="15.75" customHeight="1">
      <c r="F751" s="123"/>
      <c r="G751" s="123"/>
    </row>
    <row r="752" spans="6:7" ht="15.75" customHeight="1">
      <c r="F752" s="123"/>
      <c r="G752" s="123"/>
    </row>
    <row r="753" spans="6:7" ht="15.75" customHeight="1">
      <c r="F753" s="123"/>
      <c r="G753" s="123"/>
    </row>
    <row r="754" spans="6:7" ht="15.75" customHeight="1">
      <c r="F754" s="123"/>
      <c r="G754" s="123"/>
    </row>
    <row r="755" spans="6:7" ht="15.75" customHeight="1">
      <c r="F755" s="123"/>
      <c r="G755" s="123"/>
    </row>
    <row r="756" spans="6:7" ht="15.75" customHeight="1">
      <c r="F756" s="123"/>
      <c r="G756" s="123"/>
    </row>
    <row r="757" spans="6:7" ht="15.75" customHeight="1">
      <c r="F757" s="123"/>
      <c r="G757" s="123"/>
    </row>
    <row r="758" spans="6:7" ht="15.75" customHeight="1">
      <c r="F758" s="123"/>
      <c r="G758" s="123"/>
    </row>
    <row r="759" spans="6:7" ht="15.75" customHeight="1">
      <c r="F759" s="123"/>
      <c r="G759" s="123"/>
    </row>
    <row r="760" spans="6:7" ht="15.75" customHeight="1">
      <c r="F760" s="123"/>
      <c r="G760" s="123"/>
    </row>
    <row r="761" spans="6:7" ht="15.75" customHeight="1">
      <c r="F761" s="123"/>
      <c r="G761" s="123"/>
    </row>
    <row r="762" spans="6:7" ht="15.75" customHeight="1">
      <c r="F762" s="123"/>
      <c r="G762" s="123"/>
    </row>
    <row r="763" spans="6:7" ht="15.75" customHeight="1">
      <c r="F763" s="123"/>
      <c r="G763" s="123"/>
    </row>
    <row r="764" spans="6:7" ht="15.75" customHeight="1">
      <c r="F764" s="123"/>
      <c r="G764" s="123"/>
    </row>
    <row r="765" spans="6:7" ht="15.75" customHeight="1">
      <c r="F765" s="123"/>
      <c r="G765" s="123"/>
    </row>
    <row r="766" spans="6:7" ht="15.75" customHeight="1">
      <c r="F766" s="123"/>
      <c r="G766" s="123"/>
    </row>
    <row r="767" spans="6:7" ht="15.75" customHeight="1">
      <c r="F767" s="123"/>
      <c r="G767" s="123"/>
    </row>
    <row r="768" spans="6:7" ht="15.75" customHeight="1">
      <c r="F768" s="123"/>
      <c r="G768" s="123"/>
    </row>
    <row r="769" spans="6:7" ht="15.75" customHeight="1">
      <c r="F769" s="123"/>
      <c r="G769" s="123"/>
    </row>
    <row r="770" spans="6:7" ht="15.75" customHeight="1">
      <c r="F770" s="123"/>
      <c r="G770" s="123"/>
    </row>
    <row r="771" spans="6:7" ht="15.75" customHeight="1">
      <c r="F771" s="123"/>
      <c r="G771" s="123"/>
    </row>
    <row r="772" spans="6:7" ht="15.75" customHeight="1">
      <c r="F772" s="123"/>
      <c r="G772" s="123"/>
    </row>
    <row r="773" spans="6:7" ht="15.75" customHeight="1">
      <c r="F773" s="123"/>
      <c r="G773" s="123"/>
    </row>
    <row r="774" spans="6:7" ht="15.75" customHeight="1">
      <c r="F774" s="123"/>
      <c r="G774" s="123"/>
    </row>
    <row r="775" spans="6:7" ht="15.75" customHeight="1">
      <c r="F775" s="123"/>
      <c r="G775" s="123"/>
    </row>
    <row r="776" spans="6:7" ht="15.75" customHeight="1">
      <c r="F776" s="123"/>
      <c r="G776" s="123"/>
    </row>
    <row r="777" spans="6:7" ht="15.75" customHeight="1">
      <c r="F777" s="123"/>
      <c r="G777" s="123"/>
    </row>
    <row r="778" spans="6:7" ht="15.75" customHeight="1">
      <c r="F778" s="123"/>
      <c r="G778" s="123"/>
    </row>
    <row r="779" spans="6:7" ht="15.75" customHeight="1">
      <c r="F779" s="123"/>
      <c r="G779" s="123"/>
    </row>
    <row r="780" spans="6:7" ht="15.75" customHeight="1">
      <c r="F780" s="123"/>
      <c r="G780" s="123"/>
    </row>
    <row r="781" spans="6:7" ht="15.75" customHeight="1">
      <c r="F781" s="123"/>
      <c r="G781" s="123"/>
    </row>
    <row r="782" spans="6:7" ht="15.75" customHeight="1">
      <c r="F782" s="123"/>
      <c r="G782" s="123"/>
    </row>
    <row r="783" spans="6:7" ht="15.75" customHeight="1">
      <c r="F783" s="123"/>
      <c r="G783" s="123"/>
    </row>
    <row r="784" spans="6:7" ht="15.75" customHeight="1">
      <c r="F784" s="123"/>
      <c r="G784" s="123"/>
    </row>
    <row r="785" spans="6:7" ht="15.75" customHeight="1">
      <c r="F785" s="123"/>
      <c r="G785" s="123"/>
    </row>
    <row r="786" spans="6:7" ht="15.75" customHeight="1">
      <c r="F786" s="123"/>
      <c r="G786" s="123"/>
    </row>
    <row r="787" spans="6:7" ht="15.75" customHeight="1">
      <c r="F787" s="123"/>
      <c r="G787" s="123"/>
    </row>
    <row r="788" spans="6:7" ht="15.75" customHeight="1">
      <c r="F788" s="123"/>
      <c r="G788" s="123"/>
    </row>
    <row r="789" spans="6:7" ht="15.75" customHeight="1">
      <c r="F789" s="123"/>
      <c r="G789" s="123"/>
    </row>
    <row r="790" spans="6:7" ht="15.75" customHeight="1">
      <c r="F790" s="123"/>
      <c r="G790" s="123"/>
    </row>
    <row r="791" spans="6:7" ht="15.75" customHeight="1">
      <c r="F791" s="123"/>
      <c r="G791" s="123"/>
    </row>
    <row r="792" spans="6:7" ht="15.75" customHeight="1">
      <c r="F792" s="123"/>
      <c r="G792" s="123"/>
    </row>
    <row r="793" spans="6:7" ht="15.75" customHeight="1">
      <c r="F793" s="123"/>
      <c r="G793" s="123"/>
    </row>
    <row r="794" spans="6:7" ht="15.75" customHeight="1">
      <c r="F794" s="123"/>
      <c r="G794" s="123"/>
    </row>
    <row r="795" spans="6:7" ht="15.75" customHeight="1">
      <c r="F795" s="123"/>
      <c r="G795" s="123"/>
    </row>
    <row r="796" spans="6:7" ht="15.75" customHeight="1">
      <c r="F796" s="123"/>
      <c r="G796" s="123"/>
    </row>
    <row r="797" spans="6:7" ht="15.75" customHeight="1">
      <c r="F797" s="123"/>
      <c r="G797" s="123"/>
    </row>
    <row r="798" spans="6:7" ht="15.75" customHeight="1">
      <c r="F798" s="123"/>
      <c r="G798" s="123"/>
    </row>
    <row r="799" spans="6:7" ht="15.75" customHeight="1">
      <c r="F799" s="123"/>
      <c r="G799" s="123"/>
    </row>
    <row r="800" spans="6:7" ht="15.75" customHeight="1">
      <c r="F800" s="123"/>
      <c r="G800" s="123"/>
    </row>
    <row r="801" spans="6:7" ht="15.75" customHeight="1">
      <c r="F801" s="123"/>
      <c r="G801" s="123"/>
    </row>
    <row r="802" spans="6:7" ht="15.75" customHeight="1">
      <c r="F802" s="123"/>
      <c r="G802" s="123"/>
    </row>
    <row r="803" spans="6:7" ht="15.75" customHeight="1">
      <c r="F803" s="123"/>
      <c r="G803" s="123"/>
    </row>
    <row r="804" spans="6:7" ht="15.75" customHeight="1">
      <c r="F804" s="123"/>
      <c r="G804" s="123"/>
    </row>
    <row r="805" spans="6:7" ht="15.75" customHeight="1">
      <c r="F805" s="123"/>
      <c r="G805" s="123"/>
    </row>
    <row r="806" spans="6:7" ht="15.75" customHeight="1">
      <c r="F806" s="123"/>
      <c r="G806" s="123"/>
    </row>
    <row r="807" spans="6:7" ht="15.75" customHeight="1">
      <c r="F807" s="123"/>
      <c r="G807" s="123"/>
    </row>
    <row r="808" spans="6:7" ht="15.75" customHeight="1">
      <c r="F808" s="123"/>
      <c r="G808" s="123"/>
    </row>
    <row r="809" spans="6:7" ht="15.75" customHeight="1">
      <c r="F809" s="123"/>
      <c r="G809" s="123"/>
    </row>
    <row r="810" spans="6:7" ht="15.75" customHeight="1">
      <c r="F810" s="123"/>
      <c r="G810" s="123"/>
    </row>
    <row r="811" spans="6:7" ht="15.75" customHeight="1">
      <c r="F811" s="123"/>
      <c r="G811" s="123"/>
    </row>
    <row r="812" spans="6:7" ht="15.75" customHeight="1">
      <c r="F812" s="123"/>
      <c r="G812" s="123"/>
    </row>
    <row r="813" spans="6:7" ht="15.75" customHeight="1">
      <c r="F813" s="123"/>
      <c r="G813" s="123"/>
    </row>
    <row r="814" spans="6:7" ht="15.75" customHeight="1">
      <c r="F814" s="123"/>
      <c r="G814" s="123"/>
    </row>
    <row r="815" spans="6:7" ht="15.75" customHeight="1">
      <c r="F815" s="123"/>
      <c r="G815" s="123"/>
    </row>
    <row r="816" spans="6:7" ht="15.75" customHeight="1">
      <c r="F816" s="123"/>
      <c r="G816" s="123"/>
    </row>
    <row r="817" spans="6:7" ht="15.75" customHeight="1">
      <c r="F817" s="123"/>
      <c r="G817" s="123"/>
    </row>
    <row r="818" spans="6:7" ht="15.75" customHeight="1">
      <c r="F818" s="123"/>
      <c r="G818" s="123"/>
    </row>
    <row r="819" spans="6:7" ht="15.75" customHeight="1">
      <c r="F819" s="123"/>
      <c r="G819" s="123"/>
    </row>
    <row r="820" spans="6:7" ht="15.75" customHeight="1">
      <c r="F820" s="123"/>
      <c r="G820" s="123"/>
    </row>
    <row r="821" spans="6:7" ht="15.75" customHeight="1">
      <c r="F821" s="123"/>
      <c r="G821" s="123"/>
    </row>
    <row r="822" spans="6:7" ht="15.75" customHeight="1">
      <c r="F822" s="123"/>
      <c r="G822" s="123"/>
    </row>
    <row r="823" spans="6:7" ht="15.75" customHeight="1">
      <c r="F823" s="123"/>
      <c r="G823" s="123"/>
    </row>
    <row r="824" spans="6:7" ht="15.75" customHeight="1">
      <c r="F824" s="123"/>
      <c r="G824" s="123"/>
    </row>
    <row r="825" spans="6:7" ht="15.75" customHeight="1">
      <c r="F825" s="123"/>
      <c r="G825" s="123"/>
    </row>
    <row r="826" spans="6:7" ht="15.75" customHeight="1">
      <c r="F826" s="123"/>
      <c r="G826" s="123"/>
    </row>
    <row r="827" spans="6:7" ht="15.75" customHeight="1">
      <c r="F827" s="123"/>
      <c r="G827" s="123"/>
    </row>
    <row r="828" spans="6:7" ht="15.75" customHeight="1">
      <c r="F828" s="123"/>
      <c r="G828" s="123"/>
    </row>
    <row r="829" spans="6:7" ht="15.75" customHeight="1">
      <c r="F829" s="123"/>
      <c r="G829" s="123"/>
    </row>
    <row r="830" spans="6:7" ht="15.75" customHeight="1">
      <c r="F830" s="123"/>
      <c r="G830" s="123"/>
    </row>
    <row r="831" spans="6:7" ht="15.75" customHeight="1">
      <c r="F831" s="123"/>
      <c r="G831" s="123"/>
    </row>
    <row r="832" spans="6:7" ht="15.75" customHeight="1">
      <c r="F832" s="123"/>
      <c r="G832" s="123"/>
    </row>
    <row r="833" spans="6:7" ht="15.75" customHeight="1">
      <c r="F833" s="123"/>
      <c r="G833" s="123"/>
    </row>
    <row r="834" spans="6:7" ht="15.75" customHeight="1">
      <c r="F834" s="123"/>
      <c r="G834" s="123"/>
    </row>
    <row r="835" spans="6:7" ht="15.75" customHeight="1">
      <c r="F835" s="123"/>
      <c r="G835" s="123"/>
    </row>
    <row r="836" spans="6:7" ht="15.75" customHeight="1">
      <c r="F836" s="123"/>
      <c r="G836" s="123"/>
    </row>
    <row r="837" spans="6:7" ht="15.75" customHeight="1">
      <c r="F837" s="123"/>
      <c r="G837" s="123"/>
    </row>
    <row r="838" spans="6:7" ht="15.75" customHeight="1">
      <c r="F838" s="123"/>
      <c r="G838" s="123"/>
    </row>
    <row r="839" spans="6:7" ht="15.75" customHeight="1">
      <c r="F839" s="123"/>
      <c r="G839" s="123"/>
    </row>
    <row r="840" spans="6:7" ht="15.75" customHeight="1">
      <c r="F840" s="123"/>
      <c r="G840" s="123"/>
    </row>
    <row r="841" spans="6:7" ht="15.75" customHeight="1">
      <c r="F841" s="123"/>
      <c r="G841" s="123"/>
    </row>
    <row r="842" spans="6:7" ht="15.75" customHeight="1">
      <c r="F842" s="123"/>
      <c r="G842" s="123"/>
    </row>
    <row r="843" spans="6:7" ht="15.75" customHeight="1">
      <c r="F843" s="123"/>
      <c r="G843" s="123"/>
    </row>
    <row r="844" spans="6:7" ht="15.75" customHeight="1">
      <c r="F844" s="123"/>
      <c r="G844" s="123"/>
    </row>
    <row r="845" spans="6:7" ht="15.75" customHeight="1">
      <c r="F845" s="123"/>
      <c r="G845" s="123"/>
    </row>
    <row r="846" spans="6:7" ht="15.75" customHeight="1">
      <c r="F846" s="123"/>
      <c r="G846" s="123"/>
    </row>
    <row r="847" spans="6:7" ht="15.75" customHeight="1">
      <c r="F847" s="123"/>
      <c r="G847" s="123"/>
    </row>
    <row r="848" spans="6:7" ht="15.75" customHeight="1">
      <c r="F848" s="123"/>
      <c r="G848" s="123"/>
    </row>
    <row r="849" spans="6:7" ht="15.75" customHeight="1">
      <c r="F849" s="123"/>
      <c r="G849" s="123"/>
    </row>
    <row r="850" spans="6:7" ht="15.75" customHeight="1">
      <c r="F850" s="123"/>
      <c r="G850" s="123"/>
    </row>
    <row r="851" spans="6:7" ht="15.75" customHeight="1">
      <c r="F851" s="123"/>
      <c r="G851" s="123"/>
    </row>
    <row r="852" spans="6:7" ht="15.75" customHeight="1">
      <c r="F852" s="123"/>
      <c r="G852" s="123"/>
    </row>
    <row r="853" spans="6:7" ht="15.75" customHeight="1">
      <c r="F853" s="123"/>
      <c r="G853" s="123"/>
    </row>
    <row r="854" spans="6:7" ht="15.75" customHeight="1">
      <c r="F854" s="123"/>
      <c r="G854" s="123"/>
    </row>
    <row r="855" spans="6:7" ht="15.75" customHeight="1">
      <c r="F855" s="123"/>
      <c r="G855" s="123"/>
    </row>
    <row r="856" spans="6:7" ht="15.75" customHeight="1">
      <c r="F856" s="123"/>
      <c r="G856" s="123"/>
    </row>
    <row r="857" spans="6:7" ht="15.75" customHeight="1">
      <c r="F857" s="123"/>
      <c r="G857" s="123"/>
    </row>
    <row r="858" spans="6:7" ht="15.75" customHeight="1">
      <c r="F858" s="123"/>
      <c r="G858" s="123"/>
    </row>
    <row r="859" spans="6:7" ht="15.75" customHeight="1">
      <c r="F859" s="123"/>
      <c r="G859" s="123"/>
    </row>
    <row r="860" spans="6:7" ht="15.75" customHeight="1">
      <c r="F860" s="123"/>
      <c r="G860" s="123"/>
    </row>
    <row r="861" spans="6:7" ht="15.75" customHeight="1">
      <c r="F861" s="123"/>
      <c r="G861" s="123"/>
    </row>
    <row r="862" spans="6:7" ht="15.75" customHeight="1">
      <c r="F862" s="123"/>
      <c r="G862" s="123"/>
    </row>
    <row r="863" spans="6:7" ht="15.75" customHeight="1">
      <c r="F863" s="123"/>
      <c r="G863" s="123"/>
    </row>
    <row r="864" spans="6:7" ht="15.75" customHeight="1">
      <c r="F864" s="123"/>
      <c r="G864" s="123"/>
    </row>
    <row r="865" spans="6:7" ht="15.75" customHeight="1">
      <c r="F865" s="123"/>
      <c r="G865" s="123"/>
    </row>
    <row r="866" spans="6:7" ht="15.75" customHeight="1">
      <c r="F866" s="123"/>
      <c r="G866" s="123"/>
    </row>
    <row r="867" spans="6:7" ht="15.75" customHeight="1">
      <c r="F867" s="123"/>
      <c r="G867" s="123"/>
    </row>
    <row r="868" spans="6:7" ht="15.75" customHeight="1">
      <c r="F868" s="123"/>
      <c r="G868" s="123"/>
    </row>
    <row r="869" spans="6:7" ht="15.75" customHeight="1">
      <c r="F869" s="123"/>
      <c r="G869" s="123"/>
    </row>
    <row r="870" spans="6:7" ht="15.75" customHeight="1">
      <c r="F870" s="123"/>
      <c r="G870" s="123"/>
    </row>
    <row r="871" spans="6:7" ht="15.75" customHeight="1">
      <c r="F871" s="123"/>
      <c r="G871" s="123"/>
    </row>
    <row r="872" spans="6:7" ht="15.75" customHeight="1">
      <c r="F872" s="123"/>
      <c r="G872" s="123"/>
    </row>
    <row r="873" spans="6:7" ht="15.75" customHeight="1">
      <c r="F873" s="123"/>
      <c r="G873" s="123"/>
    </row>
    <row r="874" spans="6:7" ht="15.75" customHeight="1">
      <c r="F874" s="123"/>
      <c r="G874" s="123"/>
    </row>
    <row r="875" spans="6:7" ht="15.75" customHeight="1">
      <c r="F875" s="123"/>
      <c r="G875" s="123"/>
    </row>
    <row r="876" spans="6:7" ht="15.75" customHeight="1">
      <c r="F876" s="123"/>
      <c r="G876" s="123"/>
    </row>
    <row r="877" spans="6:7" ht="15.75" customHeight="1">
      <c r="F877" s="123"/>
      <c r="G877" s="123"/>
    </row>
    <row r="878" spans="6:7" ht="15.75" customHeight="1">
      <c r="F878" s="123"/>
      <c r="G878" s="123"/>
    </row>
    <row r="879" spans="6:7" ht="15.75" customHeight="1">
      <c r="F879" s="123"/>
      <c r="G879" s="123"/>
    </row>
    <row r="880" spans="6:7" ht="15.75" customHeight="1">
      <c r="F880" s="123"/>
      <c r="G880" s="123"/>
    </row>
    <row r="881" spans="6:7" ht="15.75" customHeight="1">
      <c r="F881" s="123"/>
      <c r="G881" s="123"/>
    </row>
    <row r="882" spans="6:7" ht="15.75" customHeight="1">
      <c r="F882" s="123"/>
      <c r="G882" s="123"/>
    </row>
    <row r="883" spans="6:7" ht="15.75" customHeight="1">
      <c r="F883" s="123"/>
      <c r="G883" s="123"/>
    </row>
    <row r="884" spans="6:7" ht="15.75" customHeight="1">
      <c r="F884" s="123"/>
      <c r="G884" s="123"/>
    </row>
    <row r="885" spans="6:7" ht="15.75" customHeight="1">
      <c r="F885" s="123"/>
      <c r="G885" s="123"/>
    </row>
    <row r="886" spans="6:7" ht="15.75" customHeight="1">
      <c r="F886" s="123"/>
      <c r="G886" s="123"/>
    </row>
    <row r="887" spans="6:7" ht="15.75" customHeight="1">
      <c r="F887" s="123"/>
      <c r="G887" s="123"/>
    </row>
    <row r="888" spans="6:7" ht="15.75" customHeight="1">
      <c r="F888" s="123"/>
      <c r="G888" s="123"/>
    </row>
    <row r="889" spans="6:7" ht="15.75" customHeight="1">
      <c r="F889" s="123"/>
      <c r="G889" s="123"/>
    </row>
    <row r="890" spans="6:7" ht="15.75" customHeight="1">
      <c r="F890" s="123"/>
      <c r="G890" s="123"/>
    </row>
    <row r="891" spans="6:7" ht="15.75" customHeight="1">
      <c r="F891" s="123"/>
      <c r="G891" s="123"/>
    </row>
    <row r="892" spans="6:7" ht="15.75" customHeight="1">
      <c r="F892" s="123"/>
      <c r="G892" s="123"/>
    </row>
    <row r="893" spans="6:7" ht="15.75" customHeight="1">
      <c r="F893" s="123"/>
      <c r="G893" s="123"/>
    </row>
    <row r="894" spans="6:7" ht="15.75" customHeight="1">
      <c r="F894" s="123"/>
      <c r="G894" s="123"/>
    </row>
    <row r="895" spans="6:7" ht="15.75" customHeight="1">
      <c r="F895" s="123"/>
      <c r="G895" s="123"/>
    </row>
    <row r="896" spans="6:7" ht="15.75" customHeight="1">
      <c r="F896" s="123"/>
      <c r="G896" s="123"/>
    </row>
    <row r="897" spans="6:7" ht="15.75" customHeight="1">
      <c r="F897" s="123"/>
      <c r="G897" s="123"/>
    </row>
    <row r="898" spans="6:7" ht="15.75" customHeight="1">
      <c r="F898" s="123"/>
      <c r="G898" s="123"/>
    </row>
    <row r="899" spans="6:7" ht="15.75" customHeight="1">
      <c r="F899" s="123"/>
      <c r="G899" s="123"/>
    </row>
    <row r="900" spans="6:7" ht="15.75" customHeight="1">
      <c r="F900" s="123"/>
      <c r="G900" s="123"/>
    </row>
    <row r="901" spans="6:7" ht="15.75" customHeight="1">
      <c r="F901" s="123"/>
      <c r="G901" s="123"/>
    </row>
    <row r="902" spans="6:7" ht="15.75" customHeight="1">
      <c r="F902" s="123"/>
      <c r="G902" s="123"/>
    </row>
    <row r="903" spans="6:7" ht="15.75" customHeight="1">
      <c r="F903" s="123"/>
      <c r="G903" s="123"/>
    </row>
    <row r="904" spans="6:7" ht="15.75" customHeight="1">
      <c r="F904" s="123"/>
      <c r="G904" s="123"/>
    </row>
    <row r="905" spans="6:7" ht="15.75" customHeight="1">
      <c r="F905" s="123"/>
      <c r="G905" s="123"/>
    </row>
    <row r="906" spans="6:7" ht="15.75" customHeight="1">
      <c r="F906" s="123"/>
      <c r="G906" s="123"/>
    </row>
    <row r="907" spans="6:7" ht="15.75" customHeight="1">
      <c r="F907" s="123"/>
      <c r="G907" s="123"/>
    </row>
    <row r="908" spans="6:7" ht="15.75" customHeight="1">
      <c r="F908" s="123"/>
      <c r="G908" s="123"/>
    </row>
    <row r="909" spans="6:7" ht="15.75" customHeight="1">
      <c r="F909" s="123"/>
      <c r="G909" s="123"/>
    </row>
    <row r="910" spans="6:7" ht="15.75" customHeight="1">
      <c r="F910" s="123"/>
      <c r="G910" s="123"/>
    </row>
    <row r="911" spans="6:7" ht="15.75" customHeight="1">
      <c r="F911" s="123"/>
      <c r="G911" s="123"/>
    </row>
    <row r="912" spans="6:7" ht="15.75" customHeight="1">
      <c r="F912" s="123"/>
      <c r="G912" s="123"/>
    </row>
    <row r="913" spans="6:7" ht="15.75" customHeight="1">
      <c r="F913" s="123"/>
      <c r="G913" s="123"/>
    </row>
    <row r="914" spans="6:7" ht="15.75" customHeight="1">
      <c r="F914" s="123"/>
      <c r="G914" s="123"/>
    </row>
    <row r="915" spans="6:7" ht="15.75" customHeight="1">
      <c r="F915" s="123"/>
      <c r="G915" s="123"/>
    </row>
    <row r="916" spans="6:7" ht="15.75" customHeight="1">
      <c r="F916" s="123"/>
      <c r="G916" s="123"/>
    </row>
    <row r="917" spans="6:7" ht="15.75" customHeight="1">
      <c r="F917" s="123"/>
      <c r="G917" s="123"/>
    </row>
    <row r="918" spans="6:7" ht="15.75" customHeight="1">
      <c r="F918" s="123"/>
      <c r="G918" s="123"/>
    </row>
    <row r="919" spans="6:7" ht="15.75" customHeight="1">
      <c r="F919" s="123"/>
      <c r="G919" s="123"/>
    </row>
    <row r="920" spans="6:7" ht="15.75" customHeight="1">
      <c r="F920" s="123"/>
      <c r="G920" s="123"/>
    </row>
    <row r="921" spans="6:7" ht="15.75" customHeight="1">
      <c r="F921" s="123"/>
      <c r="G921" s="123"/>
    </row>
    <row r="922" spans="6:7" ht="15.75" customHeight="1">
      <c r="F922" s="123"/>
      <c r="G922" s="123"/>
    </row>
    <row r="923" spans="6:7" ht="15.75" customHeight="1">
      <c r="F923" s="123"/>
      <c r="G923" s="123"/>
    </row>
    <row r="924" spans="6:7" ht="15.75" customHeight="1">
      <c r="F924" s="123"/>
      <c r="G924" s="123"/>
    </row>
    <row r="925" spans="6:7" ht="15.75" customHeight="1">
      <c r="F925" s="123"/>
      <c r="G925" s="123"/>
    </row>
    <row r="926" spans="6:7" ht="15.75" customHeight="1">
      <c r="F926" s="123"/>
      <c r="G926" s="123"/>
    </row>
    <row r="927" spans="6:7" ht="15.75" customHeight="1">
      <c r="F927" s="123"/>
      <c r="G927" s="123"/>
    </row>
    <row r="928" spans="6:7" ht="15.75" customHeight="1">
      <c r="F928" s="123"/>
      <c r="G928" s="123"/>
    </row>
    <row r="929" spans="6:7" ht="15.75" customHeight="1">
      <c r="F929" s="123"/>
      <c r="G929" s="123"/>
    </row>
    <row r="930" spans="6:7" ht="15.75" customHeight="1">
      <c r="F930" s="123"/>
      <c r="G930" s="123"/>
    </row>
    <row r="931" spans="6:7" ht="15.75" customHeight="1">
      <c r="F931" s="123"/>
      <c r="G931" s="123"/>
    </row>
    <row r="932" spans="6:7" ht="15.75" customHeight="1">
      <c r="F932" s="123"/>
      <c r="G932" s="123"/>
    </row>
    <row r="933" spans="6:7" ht="15.75" customHeight="1">
      <c r="F933" s="123"/>
      <c r="G933" s="123"/>
    </row>
    <row r="934" spans="6:7" ht="15.75" customHeight="1">
      <c r="F934" s="123"/>
      <c r="G934" s="123"/>
    </row>
    <row r="935" spans="6:7" ht="15.75" customHeight="1">
      <c r="F935" s="123"/>
      <c r="G935" s="123"/>
    </row>
    <row r="936" spans="6:7" ht="15.75" customHeight="1">
      <c r="F936" s="123"/>
      <c r="G936" s="123"/>
    </row>
    <row r="937" spans="6:7" ht="15.75" customHeight="1">
      <c r="F937" s="123"/>
      <c r="G937" s="123"/>
    </row>
    <row r="938" spans="6:7" ht="15.75" customHeight="1">
      <c r="F938" s="123"/>
      <c r="G938" s="123"/>
    </row>
    <row r="939" spans="6:7" ht="15.75" customHeight="1">
      <c r="F939" s="123"/>
      <c r="G939" s="123"/>
    </row>
    <row r="940" spans="6:7" ht="15.75" customHeight="1">
      <c r="F940" s="123"/>
      <c r="G940" s="123"/>
    </row>
    <row r="941" spans="6:7" ht="15.75" customHeight="1">
      <c r="F941" s="123"/>
      <c r="G941" s="123"/>
    </row>
    <row r="942" spans="6:7" ht="15.75" customHeight="1">
      <c r="F942" s="123"/>
      <c r="G942" s="123"/>
    </row>
    <row r="943" spans="6:7" ht="15.75" customHeight="1">
      <c r="F943" s="123"/>
      <c r="G943" s="123"/>
    </row>
    <row r="944" spans="6:7" ht="15.75" customHeight="1">
      <c r="F944" s="123"/>
      <c r="G944" s="123"/>
    </row>
    <row r="945" spans="6:7" ht="15.75" customHeight="1">
      <c r="F945" s="123"/>
      <c r="G945" s="123"/>
    </row>
    <row r="946" spans="6:7" ht="15.75" customHeight="1">
      <c r="F946" s="123"/>
      <c r="G946" s="123"/>
    </row>
    <row r="947" spans="6:7" ht="15.75" customHeight="1">
      <c r="F947" s="123"/>
      <c r="G947" s="123"/>
    </row>
    <row r="948" spans="6:7" ht="15.75" customHeight="1">
      <c r="F948" s="123"/>
      <c r="G948" s="123"/>
    </row>
    <row r="949" spans="6:7" ht="15.75" customHeight="1">
      <c r="F949" s="123"/>
      <c r="G949" s="123"/>
    </row>
    <row r="950" spans="6:7" ht="15.75" customHeight="1">
      <c r="F950" s="123"/>
      <c r="G950" s="123"/>
    </row>
    <row r="951" spans="6:7" ht="15.75" customHeight="1">
      <c r="F951" s="123"/>
      <c r="G951" s="123"/>
    </row>
    <row r="952" spans="6:7" ht="15.75" customHeight="1">
      <c r="F952" s="123"/>
      <c r="G952" s="123"/>
    </row>
    <row r="953" spans="6:7" ht="15.75" customHeight="1">
      <c r="F953" s="123"/>
      <c r="G953" s="123"/>
    </row>
    <row r="954" spans="6:7" ht="15.75" customHeight="1">
      <c r="F954" s="123"/>
      <c r="G954" s="123"/>
    </row>
    <row r="955" spans="6:7" ht="15.75" customHeight="1">
      <c r="F955" s="123"/>
      <c r="G955" s="123"/>
    </row>
    <row r="956" spans="6:7" ht="15.75" customHeight="1">
      <c r="F956" s="123"/>
      <c r="G956" s="123"/>
    </row>
    <row r="957" spans="6:7" ht="15.75" customHeight="1">
      <c r="F957" s="123"/>
      <c r="G957" s="123"/>
    </row>
    <row r="958" spans="6:7" ht="15.75" customHeight="1">
      <c r="F958" s="123"/>
      <c r="G958" s="123"/>
    </row>
    <row r="959" spans="6:7" ht="15.75" customHeight="1">
      <c r="F959" s="123"/>
      <c r="G959" s="123"/>
    </row>
    <row r="960" spans="6:7" ht="15.75" customHeight="1">
      <c r="F960" s="123"/>
      <c r="G960" s="123"/>
    </row>
    <row r="961" spans="6:7" ht="15.75" customHeight="1">
      <c r="F961" s="123"/>
      <c r="G961" s="123"/>
    </row>
    <row r="962" spans="6:7" ht="15.75" customHeight="1">
      <c r="F962" s="123"/>
      <c r="G962" s="123"/>
    </row>
    <row r="963" spans="6:7" ht="15.75" customHeight="1">
      <c r="F963" s="123"/>
      <c r="G963" s="123"/>
    </row>
    <row r="964" spans="6:7" ht="15.75" customHeight="1">
      <c r="F964" s="123"/>
      <c r="G964" s="123"/>
    </row>
    <row r="965" spans="6:7" ht="15.75" customHeight="1">
      <c r="F965" s="123"/>
      <c r="G965" s="123"/>
    </row>
    <row r="966" spans="6:7" ht="15.75" customHeight="1">
      <c r="F966" s="123"/>
      <c r="G966" s="123"/>
    </row>
    <row r="967" spans="6:7" ht="15.75" customHeight="1">
      <c r="F967" s="123"/>
      <c r="G967" s="123"/>
    </row>
    <row r="968" spans="6:7" ht="15.75" customHeight="1">
      <c r="F968" s="123"/>
      <c r="G968" s="123"/>
    </row>
    <row r="969" spans="6:7" ht="15.75" customHeight="1">
      <c r="F969" s="123"/>
      <c r="G969" s="123"/>
    </row>
    <row r="970" spans="6:7" ht="15.75" customHeight="1">
      <c r="F970" s="123"/>
      <c r="G970" s="123"/>
    </row>
    <row r="971" spans="6:7" ht="15.75" customHeight="1">
      <c r="F971" s="123"/>
      <c r="G971" s="123"/>
    </row>
    <row r="972" spans="6:7" ht="15.75" customHeight="1">
      <c r="F972" s="123"/>
      <c r="G972" s="123"/>
    </row>
    <row r="973" spans="6:7" ht="15.75" customHeight="1">
      <c r="F973" s="123"/>
      <c r="G973" s="123"/>
    </row>
    <row r="974" spans="6:7" ht="15.75" customHeight="1">
      <c r="F974" s="123"/>
      <c r="G974" s="123"/>
    </row>
    <row r="975" spans="6:7" ht="15.75" customHeight="1">
      <c r="F975" s="123"/>
      <c r="G975" s="123"/>
    </row>
    <row r="976" spans="6:7" ht="15.75" customHeight="1">
      <c r="F976" s="123"/>
      <c r="G976" s="123"/>
    </row>
    <row r="977" spans="6:7" ht="15.75" customHeight="1">
      <c r="F977" s="123"/>
      <c r="G977" s="123"/>
    </row>
    <row r="978" spans="6:7" ht="15.75" customHeight="1">
      <c r="F978" s="123"/>
      <c r="G978" s="123"/>
    </row>
    <row r="979" spans="6:7" ht="15.75" customHeight="1">
      <c r="F979" s="123"/>
      <c r="G979" s="123"/>
    </row>
    <row r="980" spans="6:7" ht="15.75" customHeight="1">
      <c r="F980" s="123"/>
      <c r="G980" s="123"/>
    </row>
    <row r="981" spans="6:7" ht="15.75" customHeight="1">
      <c r="F981" s="123"/>
      <c r="G981" s="123"/>
    </row>
    <row r="982" spans="6:7" ht="15.75" customHeight="1">
      <c r="F982" s="123"/>
      <c r="G982" s="123"/>
    </row>
    <row r="983" spans="6:7" ht="15.75" customHeight="1">
      <c r="F983" s="123"/>
      <c r="G983" s="123"/>
    </row>
    <row r="984" spans="6:7" ht="15.75" customHeight="1">
      <c r="F984" s="123"/>
      <c r="G984" s="123"/>
    </row>
    <row r="985" spans="6:7" ht="15.75" customHeight="1">
      <c r="F985" s="123"/>
      <c r="G985" s="123"/>
    </row>
    <row r="986" spans="6:7" ht="15.75" customHeight="1">
      <c r="F986" s="123"/>
      <c r="G986" s="123"/>
    </row>
    <row r="987" spans="6:7" ht="15.75" customHeight="1">
      <c r="F987" s="123"/>
      <c r="G987" s="123"/>
    </row>
    <row r="988" spans="6:7" ht="15.75" customHeight="1">
      <c r="F988" s="123"/>
      <c r="G988" s="123"/>
    </row>
    <row r="989" spans="6:7" ht="15.75" customHeight="1">
      <c r="F989" s="123"/>
      <c r="G989" s="123"/>
    </row>
    <row r="990" spans="6:7" ht="15.75" customHeight="1">
      <c r="F990" s="123"/>
      <c r="G990" s="123"/>
    </row>
    <row r="991" spans="6:7" ht="15.75" customHeight="1">
      <c r="F991" s="123"/>
      <c r="G991" s="123"/>
    </row>
    <row r="992" spans="6:7" ht="15.75" customHeight="1">
      <c r="F992" s="123"/>
      <c r="G992" s="123"/>
    </row>
    <row r="993" spans="6:7" ht="15.75" customHeight="1">
      <c r="F993" s="123"/>
      <c r="G993" s="123"/>
    </row>
    <row r="994" spans="6:7" ht="15.75" customHeight="1">
      <c r="F994" s="123"/>
      <c r="G994" s="123"/>
    </row>
    <row r="995" spans="6:7" ht="15.75" customHeight="1">
      <c r="F995" s="123"/>
      <c r="G995" s="123"/>
    </row>
    <row r="996" spans="6:7" ht="15.75" customHeight="1">
      <c r="F996" s="123"/>
      <c r="G996" s="123"/>
    </row>
    <row r="997" spans="6:7" ht="15.75" customHeight="1">
      <c r="F997" s="123"/>
      <c r="G997" s="123"/>
    </row>
    <row r="998" spans="6:7" ht="15.75" customHeight="1">
      <c r="F998" s="123"/>
      <c r="G998" s="123"/>
    </row>
    <row r="999" spans="6:7" ht="15.75" customHeight="1">
      <c r="F999" s="123"/>
      <c r="G999" s="123"/>
    </row>
    <row r="1000" spans="6:7" ht="15.75" customHeight="1">
      <c r="F1000" s="123"/>
      <c r="G1000" s="123"/>
    </row>
    <row r="1001" spans="6:7" ht="15.75" customHeight="1">
      <c r="F1001" s="123"/>
      <c r="G1001" s="123"/>
    </row>
  </sheetData>
  <mergeCells count="14">
    <mergeCell ref="J1:K1"/>
    <mergeCell ref="J2:K2"/>
    <mergeCell ref="J3:K3"/>
    <mergeCell ref="A7:A9"/>
    <mergeCell ref="B7:B9"/>
    <mergeCell ref="C7:C9"/>
    <mergeCell ref="D7:D9"/>
    <mergeCell ref="E7:E9"/>
    <mergeCell ref="M7:M8"/>
    <mergeCell ref="K7:K9"/>
    <mergeCell ref="L7:L9"/>
    <mergeCell ref="J7:J9"/>
    <mergeCell ref="B4:J4"/>
    <mergeCell ref="B5:J5"/>
  </mergeCells>
  <phoneticPr fontId="34" type="noConversion"/>
  <pageMargins left="0.25" right="0.25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view="pageBreakPreview" topLeftCell="A13" zoomScaleNormal="100" workbookViewId="0">
      <selection activeCell="H24" sqref="H24"/>
    </sheetView>
  </sheetViews>
  <sheetFormatPr defaultRowHeight="12.75"/>
  <cols>
    <col min="2" max="2" width="66" customWidth="1"/>
    <col min="3" max="3" width="12.42578125" customWidth="1"/>
    <col min="4" max="4" width="10" customWidth="1"/>
    <col min="5" max="5" width="9.7109375" customWidth="1"/>
    <col min="6" max="8" width="10.85546875" customWidth="1"/>
    <col min="9" max="10" width="9.7109375" customWidth="1"/>
    <col min="11" max="11" width="10.5703125" customWidth="1"/>
    <col min="12" max="12" width="9.85546875" customWidth="1"/>
    <col min="13" max="13" width="8.42578125" customWidth="1"/>
    <col min="14" max="14" width="9.7109375" customWidth="1"/>
    <col min="15" max="15" width="8.7109375" customWidth="1"/>
    <col min="16" max="16" width="9.28515625" customWidth="1"/>
    <col min="17" max="17" width="9" customWidth="1"/>
    <col min="18" max="18" width="10.140625" customWidth="1"/>
    <col min="19" max="19" width="8.42578125" customWidth="1"/>
    <col min="20" max="24" width="9.28515625" customWidth="1"/>
    <col min="25" max="25" width="13.7109375" customWidth="1"/>
    <col min="26" max="26" width="11.140625" customWidth="1"/>
  </cols>
  <sheetData>
    <row r="1" spans="1:26" ht="14.25" customHeight="1">
      <c r="E1" s="161"/>
      <c r="F1" s="161"/>
      <c r="G1" s="228" t="s">
        <v>130</v>
      </c>
      <c r="H1" s="228"/>
      <c r="I1" s="228"/>
      <c r="J1" s="228"/>
      <c r="K1" s="228"/>
    </row>
    <row r="2" spans="1:26" ht="14.25" customHeight="1">
      <c r="E2" s="161"/>
      <c r="F2" s="161"/>
      <c r="G2" s="228" t="s">
        <v>131</v>
      </c>
      <c r="H2" s="228"/>
      <c r="I2" s="228"/>
      <c r="J2" s="228"/>
      <c r="K2" s="228"/>
    </row>
    <row r="3" spans="1:26" ht="14.25" customHeight="1">
      <c r="E3" s="161"/>
      <c r="F3" s="161"/>
      <c r="G3" s="228" t="s">
        <v>136</v>
      </c>
      <c r="H3" s="228"/>
      <c r="I3" s="228"/>
      <c r="J3" s="228"/>
      <c r="K3" s="228"/>
    </row>
    <row r="4" spans="1:26" ht="33.75" customHeight="1">
      <c r="A4" s="57"/>
      <c r="B4" s="12"/>
      <c r="C4" s="58"/>
      <c r="D4" s="59"/>
      <c r="E4" s="152"/>
      <c r="F4" s="152"/>
      <c r="G4" s="152"/>
      <c r="H4" s="152"/>
      <c r="I4" s="152"/>
      <c r="J4" s="152"/>
      <c r="K4" s="229" t="s">
        <v>123</v>
      </c>
      <c r="L4" s="229"/>
      <c r="M4" s="16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231" t="s">
        <v>102</v>
      </c>
      <c r="Z4" s="231"/>
    </row>
    <row r="5" spans="1:26" ht="21" customHeight="1">
      <c r="A5" s="230" t="s">
        <v>119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16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71"/>
      <c r="Z5" s="171"/>
    </row>
    <row r="6" spans="1:26" ht="20.25">
      <c r="A6" s="230" t="s">
        <v>120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Z6" s="2"/>
    </row>
    <row r="7" spans="1:26" ht="5.25" customHeight="1" thickBot="1">
      <c r="A7" s="57"/>
      <c r="B7" s="12"/>
      <c r="C7" s="58"/>
      <c r="D7" s="58"/>
      <c r="E7" s="58"/>
      <c r="F7" s="58"/>
      <c r="G7" s="58"/>
      <c r="H7" s="58"/>
      <c r="I7" s="58"/>
      <c r="J7" s="58"/>
      <c r="K7" s="58"/>
      <c r="L7" s="58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/>
    </row>
    <row r="8" spans="1:26" ht="12.75" customHeight="1">
      <c r="A8" s="232" t="s">
        <v>4</v>
      </c>
      <c r="B8" s="234" t="s">
        <v>5</v>
      </c>
      <c r="C8" s="236" t="s">
        <v>6</v>
      </c>
      <c r="D8" s="237" t="s">
        <v>113</v>
      </c>
      <c r="E8" s="244" t="s">
        <v>115</v>
      </c>
      <c r="F8" s="241" t="s">
        <v>124</v>
      </c>
      <c r="G8" s="246" t="s">
        <v>133</v>
      </c>
      <c r="H8" s="246" t="s">
        <v>134</v>
      </c>
      <c r="I8" s="244" t="s">
        <v>86</v>
      </c>
      <c r="J8" s="244" t="s">
        <v>116</v>
      </c>
      <c r="K8" s="234" t="s">
        <v>7</v>
      </c>
      <c r="L8" s="239" t="s">
        <v>8</v>
      </c>
    </row>
    <row r="9" spans="1:26">
      <c r="A9" s="233"/>
      <c r="B9" s="235"/>
      <c r="C9" s="235"/>
      <c r="D9" s="238"/>
      <c r="E9" s="245"/>
      <c r="F9" s="242"/>
      <c r="G9" s="242"/>
      <c r="H9" s="242"/>
      <c r="I9" s="245"/>
      <c r="J9" s="245"/>
      <c r="K9" s="235"/>
      <c r="L9" s="240"/>
    </row>
    <row r="10" spans="1:26" ht="28.5" customHeight="1">
      <c r="A10" s="233"/>
      <c r="B10" s="235"/>
      <c r="C10" s="235"/>
      <c r="D10" s="238"/>
      <c r="E10" s="245"/>
      <c r="F10" s="243"/>
      <c r="G10" s="243"/>
      <c r="H10" s="243"/>
      <c r="I10" s="245"/>
      <c r="J10" s="245"/>
      <c r="K10" s="235"/>
      <c r="L10" s="240"/>
    </row>
    <row r="11" spans="1:26">
      <c r="A11" s="158">
        <v>1</v>
      </c>
      <c r="B11" s="155">
        <v>2</v>
      </c>
      <c r="C11" s="156">
        <v>3</v>
      </c>
      <c r="D11" s="156">
        <v>4</v>
      </c>
      <c r="E11" s="156">
        <v>5</v>
      </c>
      <c r="F11" s="156">
        <v>6</v>
      </c>
      <c r="G11" s="156">
        <v>7</v>
      </c>
      <c r="H11" s="156"/>
      <c r="I11" s="156">
        <v>8</v>
      </c>
      <c r="J11" s="156">
        <v>9</v>
      </c>
      <c r="K11" s="156">
        <v>10</v>
      </c>
      <c r="L11" s="159">
        <v>11</v>
      </c>
    </row>
    <row r="12" spans="1:26" ht="21.75" customHeight="1">
      <c r="A12" s="252" t="s">
        <v>106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4"/>
    </row>
    <row r="13" spans="1:26" ht="47.25">
      <c r="A13" s="164">
        <v>1</v>
      </c>
      <c r="B13" s="165" t="s">
        <v>107</v>
      </c>
      <c r="C13" s="190">
        <f>D13+I13+J13</f>
        <v>50</v>
      </c>
      <c r="D13" s="191">
        <v>50</v>
      </c>
      <c r="E13" s="192">
        <v>0</v>
      </c>
      <c r="F13" s="192"/>
      <c r="G13" s="192"/>
      <c r="H13" s="192"/>
      <c r="I13" s="192"/>
      <c r="J13" s="192">
        <v>0</v>
      </c>
      <c r="K13" s="166" t="s">
        <v>12</v>
      </c>
      <c r="L13" s="167" t="s">
        <v>113</v>
      </c>
    </row>
    <row r="14" spans="1:26" ht="25.5" customHeight="1">
      <c r="A14" s="249" t="s">
        <v>108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1"/>
    </row>
    <row r="15" spans="1:26" ht="110.25">
      <c r="A15" s="183" t="s">
        <v>105</v>
      </c>
      <c r="B15" s="168" t="s">
        <v>118</v>
      </c>
      <c r="C15" s="190">
        <f>D15+I15+J15</f>
        <v>5</v>
      </c>
      <c r="D15" s="191">
        <v>0</v>
      </c>
      <c r="E15" s="191">
        <v>5</v>
      </c>
      <c r="F15" s="191"/>
      <c r="G15" s="191"/>
      <c r="H15" s="194">
        <v>-5</v>
      </c>
      <c r="I15" s="191">
        <v>0</v>
      </c>
      <c r="J15" s="191">
        <v>5</v>
      </c>
      <c r="K15" s="166" t="s">
        <v>12</v>
      </c>
      <c r="L15" s="174" t="s">
        <v>125</v>
      </c>
    </row>
    <row r="16" spans="1:26" ht="31.5" customHeight="1">
      <c r="A16" s="252" t="s">
        <v>109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4"/>
    </row>
    <row r="17" spans="1:26" ht="63">
      <c r="A17" s="184" t="s">
        <v>103</v>
      </c>
      <c r="B17" s="154" t="s">
        <v>110</v>
      </c>
      <c r="C17" s="190">
        <f t="shared" ref="C17:C25" si="0">D17+I17+J17</f>
        <v>100</v>
      </c>
      <c r="D17" s="193">
        <v>0</v>
      </c>
      <c r="E17" s="194">
        <v>100</v>
      </c>
      <c r="F17" s="194"/>
      <c r="G17" s="194"/>
      <c r="H17" s="194">
        <v>-100</v>
      </c>
      <c r="I17" s="193">
        <f>E17+F17+H17</f>
        <v>0</v>
      </c>
      <c r="J17" s="193">
        <v>100</v>
      </c>
      <c r="K17" s="157" t="s">
        <v>12</v>
      </c>
      <c r="L17" s="175" t="s">
        <v>125</v>
      </c>
    </row>
    <row r="18" spans="1:26" ht="63">
      <c r="A18" s="184" t="s">
        <v>104</v>
      </c>
      <c r="B18" s="154" t="s">
        <v>111</v>
      </c>
      <c r="C18" s="190">
        <f t="shared" si="0"/>
        <v>813</v>
      </c>
      <c r="D18" s="193">
        <v>250</v>
      </c>
      <c r="E18" s="195">
        <v>500</v>
      </c>
      <c r="F18" s="195">
        <f>-50</f>
        <v>-50</v>
      </c>
      <c r="G18" s="195">
        <v>-202</v>
      </c>
      <c r="H18" s="195">
        <v>-185</v>
      </c>
      <c r="I18" s="195">
        <f>E18+F18+G18+H18</f>
        <v>63</v>
      </c>
      <c r="J18" s="195">
        <v>500</v>
      </c>
      <c r="K18" s="157" t="s">
        <v>12</v>
      </c>
      <c r="L18" s="163" t="s">
        <v>126</v>
      </c>
    </row>
    <row r="19" spans="1:26" ht="63">
      <c r="A19" s="184" t="s">
        <v>129</v>
      </c>
      <c r="B19" s="154" t="s">
        <v>117</v>
      </c>
      <c r="C19" s="190">
        <f t="shared" si="0"/>
        <v>1292.9000000000001</v>
      </c>
      <c r="D19" s="193">
        <v>750.9</v>
      </c>
      <c r="E19" s="195"/>
      <c r="F19" s="195">
        <f>SUM(F20:F24)</f>
        <v>50</v>
      </c>
      <c r="G19" s="195">
        <f>SUM(G20:G24)</f>
        <v>202</v>
      </c>
      <c r="H19" s="195">
        <f>SUM(H20:H24)</f>
        <v>290</v>
      </c>
      <c r="I19" s="195">
        <f>E19+F19+G19+H19</f>
        <v>542</v>
      </c>
      <c r="J19" s="195">
        <v>0</v>
      </c>
      <c r="K19" s="157" t="s">
        <v>12</v>
      </c>
      <c r="L19" s="163"/>
    </row>
    <row r="20" spans="1:26" ht="25.5">
      <c r="A20" s="160"/>
      <c r="B20" s="185" t="s">
        <v>114</v>
      </c>
      <c r="C20" s="186">
        <f t="shared" si="0"/>
        <v>120</v>
      </c>
      <c r="D20" s="187">
        <v>120</v>
      </c>
      <c r="E20" s="188"/>
      <c r="F20" s="188"/>
      <c r="G20" s="188"/>
      <c r="H20" s="188"/>
      <c r="I20" s="188">
        <f t="shared" ref="I20" si="1">E20+F20</f>
        <v>0</v>
      </c>
      <c r="J20" s="188">
        <v>0</v>
      </c>
      <c r="K20" s="157" t="s">
        <v>12</v>
      </c>
      <c r="L20" s="163" t="s">
        <v>113</v>
      </c>
    </row>
    <row r="21" spans="1:26" ht="25.5">
      <c r="A21" s="160"/>
      <c r="B21" s="185" t="s">
        <v>122</v>
      </c>
      <c r="C21" s="186">
        <f t="shared" si="0"/>
        <v>510.4</v>
      </c>
      <c r="D21" s="187">
        <v>328.4</v>
      </c>
      <c r="E21" s="188"/>
      <c r="F21" s="189">
        <v>32</v>
      </c>
      <c r="G21" s="189">
        <v>60</v>
      </c>
      <c r="H21" s="189">
        <v>90</v>
      </c>
      <c r="I21" s="188">
        <f>E21+F21+G21+H21</f>
        <v>182</v>
      </c>
      <c r="J21" s="188">
        <v>0</v>
      </c>
      <c r="K21" s="157" t="s">
        <v>12</v>
      </c>
      <c r="L21" s="163" t="s">
        <v>115</v>
      </c>
    </row>
    <row r="22" spans="1:26" ht="31.5">
      <c r="A22" s="160"/>
      <c r="B22" s="185" t="s">
        <v>128</v>
      </c>
      <c r="C22" s="186">
        <f t="shared" si="0"/>
        <v>0</v>
      </c>
      <c r="D22" s="187">
        <v>0</v>
      </c>
      <c r="E22" s="188"/>
      <c r="F22" s="189">
        <v>18</v>
      </c>
      <c r="G22" s="189">
        <v>-18</v>
      </c>
      <c r="H22" s="189"/>
      <c r="I22" s="188">
        <f>E22+F22+G22</f>
        <v>0</v>
      </c>
      <c r="J22" s="188">
        <v>0</v>
      </c>
      <c r="K22" s="157"/>
      <c r="L22" s="163" t="s">
        <v>115</v>
      </c>
    </row>
    <row r="23" spans="1:26" ht="25.5">
      <c r="A23" s="160"/>
      <c r="B23" s="185" t="s">
        <v>127</v>
      </c>
      <c r="C23" s="186">
        <f t="shared" si="0"/>
        <v>260</v>
      </c>
      <c r="D23" s="187">
        <v>0</v>
      </c>
      <c r="E23" s="188"/>
      <c r="F23" s="188"/>
      <c r="G23" s="189">
        <v>160</v>
      </c>
      <c r="H23" s="189">
        <v>100</v>
      </c>
      <c r="I23" s="188">
        <f>E23+F23+G23+H23</f>
        <v>260</v>
      </c>
      <c r="J23" s="188">
        <v>0</v>
      </c>
      <c r="K23" s="157" t="s">
        <v>12</v>
      </c>
      <c r="L23" s="163"/>
    </row>
    <row r="24" spans="1:26" ht="25.5">
      <c r="A24" s="160"/>
      <c r="B24" s="185" t="s">
        <v>135</v>
      </c>
      <c r="C24" s="186">
        <f t="shared" si="0"/>
        <v>402.5</v>
      </c>
      <c r="D24" s="187">
        <v>302.5</v>
      </c>
      <c r="E24" s="188"/>
      <c r="F24" s="188"/>
      <c r="G24" s="188"/>
      <c r="H24" s="189">
        <v>100</v>
      </c>
      <c r="I24" s="188">
        <f>E24+F24+H24</f>
        <v>100</v>
      </c>
      <c r="J24" s="188">
        <v>0</v>
      </c>
      <c r="K24" s="157" t="s">
        <v>12</v>
      </c>
      <c r="L24" s="163" t="s">
        <v>113</v>
      </c>
    </row>
    <row r="25" spans="1:26" s="176" customFormat="1" ht="16.5" thickBot="1">
      <c r="A25" s="247" t="s">
        <v>112</v>
      </c>
      <c r="B25" s="248"/>
      <c r="C25" s="179">
        <f t="shared" si="0"/>
        <v>2260.9</v>
      </c>
      <c r="D25" s="180">
        <f>D19+D18+D17+D15+D13</f>
        <v>1050.9000000000001</v>
      </c>
      <c r="E25" s="180">
        <f>E13+E15+E17+E18+E19</f>
        <v>605</v>
      </c>
      <c r="F25" s="180">
        <f>F13+F15+F17+F18+F19</f>
        <v>0</v>
      </c>
      <c r="G25" s="180">
        <f>G13+G15+G17+G18+G19</f>
        <v>0</v>
      </c>
      <c r="H25" s="180">
        <f>H13+H15+H17+H18+H19</f>
        <v>0</v>
      </c>
      <c r="I25" s="180">
        <f>E25+F25</f>
        <v>605</v>
      </c>
      <c r="J25" s="180">
        <f>J13+J15+J17+J18+J19</f>
        <v>605</v>
      </c>
      <c r="K25" s="181"/>
      <c r="L25" s="18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"/>
    </row>
    <row r="26" spans="1:26" ht="18.75">
      <c r="A26" s="169"/>
      <c r="B26" s="169"/>
      <c r="C26" s="170"/>
      <c r="D26" s="170"/>
      <c r="E26" s="170"/>
      <c r="F26" s="170"/>
      <c r="G26" s="170"/>
      <c r="H26" s="170"/>
      <c r="I26" s="170"/>
      <c r="J26" s="170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2"/>
    </row>
    <row r="27" spans="1:26" ht="18.75">
      <c r="A27" s="169"/>
      <c r="B27" s="169"/>
      <c r="C27" s="170"/>
      <c r="D27" s="170"/>
      <c r="E27" s="170"/>
      <c r="F27" s="170"/>
      <c r="G27" s="170"/>
      <c r="H27" s="170"/>
      <c r="I27" s="170"/>
      <c r="J27" s="170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2"/>
    </row>
    <row r="28" spans="1:26" s="178" customFormat="1" ht="18.75">
      <c r="A28" s="54"/>
      <c r="B28" s="42" t="s">
        <v>121</v>
      </c>
      <c r="C28" s="177"/>
      <c r="D28" s="177"/>
      <c r="E28" s="177"/>
      <c r="F28" s="177"/>
      <c r="G28" s="3" t="s">
        <v>132</v>
      </c>
      <c r="H28" s="3"/>
      <c r="I28" s="177"/>
      <c r="J28" s="17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2"/>
    </row>
    <row r="29" spans="1:26" ht="20.25">
      <c r="C29" s="172"/>
      <c r="E29" s="173"/>
      <c r="F29" s="173"/>
      <c r="G29" s="173"/>
      <c r="H29" s="173"/>
      <c r="I29" s="173"/>
      <c r="J29" s="227"/>
      <c r="K29" s="227"/>
      <c r="L29" s="227"/>
      <c r="M29" s="122"/>
      <c r="N29" s="225"/>
      <c r="O29" s="226"/>
      <c r="P29" s="226"/>
      <c r="Q29" s="122"/>
      <c r="R29" s="122"/>
      <c r="S29" s="122"/>
      <c r="T29" s="122"/>
      <c r="U29" s="122"/>
      <c r="V29" s="122"/>
      <c r="W29" s="122"/>
      <c r="X29" s="122"/>
      <c r="Y29" s="122"/>
      <c r="Z29" s="2"/>
    </row>
  </sheetData>
  <mergeCells count="25">
    <mergeCell ref="Y4:Z4"/>
    <mergeCell ref="A8:A10"/>
    <mergeCell ref="B8:B10"/>
    <mergeCell ref="C8:C10"/>
    <mergeCell ref="D8:D10"/>
    <mergeCell ref="A6:L6"/>
    <mergeCell ref="K8:K10"/>
    <mergeCell ref="L8:L10"/>
    <mergeCell ref="F8:F10"/>
    <mergeCell ref="I8:I10"/>
    <mergeCell ref="E8:E10"/>
    <mergeCell ref="J8:J10"/>
    <mergeCell ref="G8:G10"/>
    <mergeCell ref="H8:H10"/>
    <mergeCell ref="N29:P29"/>
    <mergeCell ref="J29:L29"/>
    <mergeCell ref="G1:K1"/>
    <mergeCell ref="G2:K2"/>
    <mergeCell ref="G3:K3"/>
    <mergeCell ref="K4:L4"/>
    <mergeCell ref="A5:L5"/>
    <mergeCell ref="A25:B25"/>
    <mergeCell ref="A14:L14"/>
    <mergeCell ref="A16:L16"/>
    <mergeCell ref="A12:L12"/>
  </mergeCells>
  <phoneticPr fontId="34" type="noConversion"/>
  <pageMargins left="0.70866141732283472" right="0.1574803149606299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22122021</vt:lpstr>
      <vt:lpstr>09022022</vt:lpstr>
      <vt:lpstr>20042022_ВИКОН</vt:lpstr>
      <vt:lpstr>06.09.23</vt:lpstr>
      <vt:lpstr>'06.09.23'!Область_печати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2023-10-05T13:37:49Z</cp:lastPrinted>
  <dcterms:created xsi:type="dcterms:W3CDTF">2021-11-10T12:11:01Z</dcterms:created>
  <dcterms:modified xsi:type="dcterms:W3CDTF">2023-10-05T13:38:48Z</dcterms:modified>
</cp:coreProperties>
</file>