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РІШЕННЯ\Рішення сесії\2024\14.02.2024\"/>
    </mc:Choice>
  </mc:AlternateContent>
  <bookViews>
    <workbookView xWindow="0" yWindow="0" windowWidth="20490" windowHeight="7650" firstSheet="4" activeTab="10"/>
  </bookViews>
  <sheets>
    <sheet name="20.03.2023" sheetId="14" r:id="rId1"/>
    <sheet name="28.03.2023." sheetId="18" r:id="rId2"/>
    <sheet name="12.04.2023" sheetId="19" r:id="rId3"/>
    <sheet name="07.06.2023" sheetId="20" r:id="rId4"/>
    <sheet name="05.07.2023" sheetId="21" r:id="rId5"/>
    <sheet name="04.08.2023" sheetId="22" r:id="rId6"/>
    <sheet name="07.09.2023" sheetId="23" r:id="rId7"/>
    <sheet name="04.10.2023" sheetId="24" r:id="rId8"/>
    <sheet name="05.12.2023." sheetId="26" r:id="rId9"/>
    <sheet name="20.12.2023" sheetId="28" r:id="rId10"/>
    <sheet name="14.02.2024" sheetId="27" r:id="rId11"/>
    <sheet name="Лист5" sheetId="16" state="hidden" r:id="rId12"/>
    <sheet name="Лист1" sheetId="12" state="hidden" r:id="rId13"/>
    <sheet name="Лист2" sheetId="13" state="hidden" r:id="rId14"/>
    <sheet name="Лист4" sheetId="15" state="hidden" r:id="rId15"/>
  </sheets>
  <calcPr calcId="162913"/>
</workbook>
</file>

<file path=xl/calcChain.xml><?xml version="1.0" encoding="utf-8"?>
<calcChain xmlns="http://schemas.openxmlformats.org/spreadsheetml/2006/main">
  <c r="W48" i="27" l="1"/>
  <c r="V48" i="27"/>
  <c r="W40" i="27"/>
  <c r="W29" i="27"/>
  <c r="U48" i="27"/>
  <c r="T48" i="27" l="1"/>
  <c r="R22" i="27"/>
  <c r="R48" i="27" s="1"/>
  <c r="U40" i="28"/>
  <c r="U39" i="28"/>
  <c r="U29" i="28"/>
  <c r="U28" i="28"/>
  <c r="U22" i="28"/>
  <c r="T48" i="28"/>
  <c r="U48" i="28" s="1"/>
  <c r="U20" i="28"/>
  <c r="Q96" i="28"/>
  <c r="I81" i="28"/>
  <c r="H81" i="28"/>
  <c r="G81" i="28"/>
  <c r="F81" i="28"/>
  <c r="E81" i="28"/>
  <c r="D81" i="28"/>
  <c r="N48" i="28"/>
  <c r="L48" i="28"/>
  <c r="K48" i="28"/>
  <c r="J48" i="28"/>
  <c r="H48" i="28"/>
  <c r="Q40" i="28"/>
  <c r="S40" i="28" s="1"/>
  <c r="G40" i="28"/>
  <c r="I40" i="28" s="1"/>
  <c r="M39" i="28"/>
  <c r="O39" i="28" s="1"/>
  <c r="Q39" i="28" s="1"/>
  <c r="S39" i="28" s="1"/>
  <c r="I39" i="28"/>
  <c r="I38" i="28"/>
  <c r="I37" i="28"/>
  <c r="Q29" i="28"/>
  <c r="S29" i="28" s="1"/>
  <c r="G29" i="28"/>
  <c r="I29" i="28" s="1"/>
  <c r="M28" i="28"/>
  <c r="O28" i="28" s="1"/>
  <c r="Q28" i="28" s="1"/>
  <c r="S28" i="28" s="1"/>
  <c r="I25" i="28"/>
  <c r="I24" i="28"/>
  <c r="R22" i="28"/>
  <c r="R48" i="28" s="1"/>
  <c r="Q22" i="28"/>
  <c r="S22" i="28" s="1"/>
  <c r="P22" i="28"/>
  <c r="M20" i="28"/>
  <c r="M48" i="28" s="1"/>
  <c r="O48" i="28" s="1"/>
  <c r="Q48" i="28" s="1"/>
  <c r="S48" i="28" s="1"/>
  <c r="I20" i="28"/>
  <c r="O20" i="28" l="1"/>
  <c r="Q20" i="28" s="1"/>
  <c r="S20" i="28" s="1"/>
  <c r="I48" i="28"/>
  <c r="Q96" i="26"/>
  <c r="Q48" i="26"/>
  <c r="S48" i="26" s="1"/>
  <c r="R48" i="26"/>
  <c r="Q96" i="27" l="1"/>
  <c r="I81" i="27"/>
  <c r="H81" i="27"/>
  <c r="G81" i="27"/>
  <c r="F81" i="27"/>
  <c r="E81" i="27"/>
  <c r="D81" i="27"/>
  <c r="N48" i="27"/>
  <c r="L48" i="27"/>
  <c r="K48" i="27"/>
  <c r="J48" i="27"/>
  <c r="H48" i="27"/>
  <c r="Q40" i="27"/>
  <c r="S40" i="27" s="1"/>
  <c r="U40" i="27" s="1"/>
  <c r="G40" i="27"/>
  <c r="I40" i="27" s="1"/>
  <c r="M39" i="27"/>
  <c r="O39" i="27" s="1"/>
  <c r="Q39" i="27" s="1"/>
  <c r="S39" i="27" s="1"/>
  <c r="U39" i="27" s="1"/>
  <c r="I39" i="27"/>
  <c r="I38" i="27"/>
  <c r="I37" i="27"/>
  <c r="Q29" i="27"/>
  <c r="S29" i="27" s="1"/>
  <c r="U29" i="27" s="1"/>
  <c r="G29" i="27"/>
  <c r="I29" i="27" s="1"/>
  <c r="M28" i="27"/>
  <c r="O28" i="27" s="1"/>
  <c r="Q28" i="27" s="1"/>
  <c r="S28" i="27" s="1"/>
  <c r="U28" i="27" s="1"/>
  <c r="I25" i="27"/>
  <c r="I24" i="27"/>
  <c r="Q22" i="27"/>
  <c r="S22" i="27" s="1"/>
  <c r="U22" i="27" s="1"/>
  <c r="P22" i="27"/>
  <c r="M20" i="27"/>
  <c r="I20" i="27"/>
  <c r="I81" i="26"/>
  <c r="H81" i="26"/>
  <c r="G81" i="26"/>
  <c r="F81" i="26"/>
  <c r="E81" i="26"/>
  <c r="D81" i="26"/>
  <c r="N48" i="26"/>
  <c r="L48" i="26"/>
  <c r="K48" i="26"/>
  <c r="J48" i="26"/>
  <c r="H48" i="26"/>
  <c r="Q40" i="26"/>
  <c r="S40" i="26" s="1"/>
  <c r="G40" i="26"/>
  <c r="I40" i="26" s="1"/>
  <c r="M39" i="26"/>
  <c r="O39" i="26" s="1"/>
  <c r="Q39" i="26" s="1"/>
  <c r="S39" i="26" s="1"/>
  <c r="I39" i="26"/>
  <c r="I38" i="26"/>
  <c r="I37" i="26"/>
  <c r="S29" i="26"/>
  <c r="Q29" i="26"/>
  <c r="G29" i="26"/>
  <c r="I29" i="26" s="1"/>
  <c r="M28" i="26"/>
  <c r="M48" i="26" s="1"/>
  <c r="O48" i="26" s="1"/>
  <c r="I25" i="26"/>
  <c r="I48" i="26" s="1"/>
  <c r="I24" i="26"/>
  <c r="R22" i="26"/>
  <c r="Q22" i="26"/>
  <c r="S22" i="26" s="1"/>
  <c r="P22" i="26"/>
  <c r="O20" i="26"/>
  <c r="Q20" i="26" s="1"/>
  <c r="S20" i="26" s="1"/>
  <c r="M20" i="26"/>
  <c r="I20" i="26"/>
  <c r="M48" i="27" l="1"/>
  <c r="O48" i="27" s="1"/>
  <c r="Q48" i="27" s="1"/>
  <c r="S48" i="27" s="1"/>
  <c r="O20" i="27"/>
  <c r="Q20" i="27" s="1"/>
  <c r="S20" i="27" s="1"/>
  <c r="U20" i="27" s="1"/>
  <c r="I48" i="27"/>
  <c r="O28" i="26"/>
  <c r="Q28" i="26" s="1"/>
  <c r="S28" i="26" s="1"/>
  <c r="P21" i="24" l="1"/>
  <c r="Q47" i="24"/>
  <c r="Q95" i="24"/>
  <c r="Q28" i="24"/>
  <c r="Q39" i="24"/>
  <c r="Q21" i="24"/>
  <c r="N47" i="24"/>
  <c r="I80" i="24"/>
  <c r="H80" i="24"/>
  <c r="G80" i="24"/>
  <c r="F80" i="24"/>
  <c r="E80" i="24"/>
  <c r="D80" i="24"/>
  <c r="L47" i="24"/>
  <c r="K47" i="24"/>
  <c r="J47" i="24"/>
  <c r="H47" i="24"/>
  <c r="G39" i="24"/>
  <c r="I39" i="24" s="1"/>
  <c r="M38" i="24"/>
  <c r="O38" i="24" s="1"/>
  <c r="Q38" i="24" s="1"/>
  <c r="I38" i="24"/>
  <c r="I37" i="24"/>
  <c r="I36" i="24"/>
  <c r="G28" i="24"/>
  <c r="I28" i="24" s="1"/>
  <c r="M27" i="24"/>
  <c r="O27" i="24" s="1"/>
  <c r="Q27" i="24" s="1"/>
  <c r="I24" i="24"/>
  <c r="I23" i="24"/>
  <c r="M19" i="24"/>
  <c r="O19" i="24" s="1"/>
  <c r="Q19" i="24" s="1"/>
  <c r="I19" i="24"/>
  <c r="I47" i="24" l="1"/>
  <c r="M47" i="24"/>
  <c r="O47" i="24" s="1"/>
  <c r="O17" i="23"/>
  <c r="M17" i="23"/>
  <c r="N45" i="23"/>
  <c r="O36" i="23"/>
  <c r="O25" i="23"/>
  <c r="I78" i="23"/>
  <c r="H78" i="23"/>
  <c r="G78" i="23"/>
  <c r="F78" i="23"/>
  <c r="E78" i="23"/>
  <c r="D78" i="23"/>
  <c r="L45" i="23"/>
  <c r="K45" i="23"/>
  <c r="J45" i="23"/>
  <c r="H45" i="23"/>
  <c r="G37" i="23"/>
  <c r="I37" i="23" s="1"/>
  <c r="M36" i="23"/>
  <c r="I36" i="23"/>
  <c r="I35" i="23"/>
  <c r="I34" i="23"/>
  <c r="G26" i="23"/>
  <c r="I26" i="23" s="1"/>
  <c r="M25" i="23"/>
  <c r="I22" i="23"/>
  <c r="I21" i="23"/>
  <c r="I17" i="23"/>
  <c r="O45" i="23" l="1"/>
  <c r="M45" i="23"/>
  <c r="I45" i="23"/>
  <c r="M34" i="22"/>
  <c r="M23" i="22"/>
  <c r="M17" i="22"/>
  <c r="L43" i="22"/>
  <c r="I76" i="22"/>
  <c r="H76" i="22"/>
  <c r="G76" i="22"/>
  <c r="F76" i="22"/>
  <c r="E76" i="22"/>
  <c r="D76" i="22"/>
  <c r="K43" i="22"/>
  <c r="J43" i="22"/>
  <c r="H43" i="22"/>
  <c r="G35" i="22"/>
  <c r="I35" i="22" s="1"/>
  <c r="I34" i="22"/>
  <c r="I33" i="22"/>
  <c r="I32" i="22"/>
  <c r="G24" i="22"/>
  <c r="I24" i="22" s="1"/>
  <c r="I20" i="22"/>
  <c r="I19" i="22"/>
  <c r="I17" i="22"/>
  <c r="M43" i="22" l="1"/>
  <c r="I43" i="22"/>
  <c r="K43" i="21"/>
  <c r="J43" i="21"/>
  <c r="I76" i="21" l="1"/>
  <c r="H76" i="21"/>
  <c r="G76" i="21"/>
  <c r="F76" i="21"/>
  <c r="E76" i="21"/>
  <c r="D76" i="21"/>
  <c r="H43" i="21"/>
  <c r="G35" i="21"/>
  <c r="I35" i="21" s="1"/>
  <c r="I34" i="21"/>
  <c r="I33" i="21"/>
  <c r="I32" i="21"/>
  <c r="G24" i="21"/>
  <c r="I24" i="21" s="1"/>
  <c r="I20" i="21"/>
  <c r="I19" i="21"/>
  <c r="I17" i="21"/>
  <c r="I43" i="21" l="1"/>
  <c r="H43" i="20"/>
  <c r="I43" i="20" l="1"/>
  <c r="I32" i="20" l="1"/>
  <c r="I33" i="20"/>
  <c r="I34" i="20"/>
  <c r="I20" i="20"/>
  <c r="I19" i="20"/>
  <c r="G24" i="19"/>
  <c r="I17" i="20"/>
  <c r="I76" i="20"/>
  <c r="H76" i="20"/>
  <c r="G76" i="20"/>
  <c r="F76" i="20"/>
  <c r="E76" i="20"/>
  <c r="D76" i="20"/>
  <c r="G35" i="20"/>
  <c r="I35" i="20" s="1"/>
  <c r="G24" i="20"/>
  <c r="I24" i="20" s="1"/>
  <c r="F76" i="19" l="1"/>
  <c r="F43" i="19" l="1"/>
  <c r="G35" i="19"/>
  <c r="G76" i="19"/>
  <c r="E76" i="19"/>
  <c r="D76" i="19"/>
  <c r="E43" i="19"/>
  <c r="D43" i="19"/>
  <c r="G43" i="19" l="1"/>
  <c r="G91" i="19" s="1"/>
  <c r="D91" i="19"/>
  <c r="E91" i="19"/>
  <c r="E42" i="18"/>
  <c r="D42" i="18"/>
  <c r="E75" i="18" l="1"/>
  <c r="D75" i="18"/>
  <c r="E90" i="18" l="1"/>
  <c r="D90" i="18"/>
</calcChain>
</file>

<file path=xl/sharedStrings.xml><?xml version="1.0" encoding="utf-8"?>
<sst xmlns="http://schemas.openxmlformats.org/spreadsheetml/2006/main" count="4247" uniqueCount="316">
  <si>
    <t>№ з/п</t>
  </si>
  <si>
    <t>Перелік заходів програми</t>
  </si>
  <si>
    <t xml:space="preserve">Обсяги фінансування (вартість), тис. грн., </t>
  </si>
  <si>
    <t>Джерела фінансування</t>
  </si>
  <si>
    <t>Орієнтовний строк виконання заходу</t>
  </si>
  <si>
    <t>Виконавець програми</t>
  </si>
  <si>
    <t>3</t>
  </si>
  <si>
    <t>Юрій СОСЮК</t>
  </si>
  <si>
    <t>Додаток 3                                                до Програми</t>
  </si>
  <si>
    <t>Всього по розділу:</t>
  </si>
  <si>
    <t xml:space="preserve">Заступник міського голови з питань діяльності виконавчих органів ради </t>
  </si>
  <si>
    <t>_</t>
  </si>
  <si>
    <t>Місцевий бюджет, інші джерела незабороненні чинним законодавством України</t>
  </si>
  <si>
    <t>впровадження автонономних вуличних ліхтарів на існуючій мережі вуличного освітлення</t>
  </si>
  <si>
    <t>встановлення стовпів з автономними вуличними ліхтарями на місцевості з відстнім вуличним освітленням</t>
  </si>
  <si>
    <t>Запровадження системи енергетичного менеджменту в
бюджетних закладах та установах Здолбунівської міської територіальної громади</t>
  </si>
  <si>
    <t>Проведення інформаційно-роз'яснювальної роботи серед населення громади щодо впровадження енергозберігаючих заходів</t>
  </si>
  <si>
    <t>4</t>
  </si>
  <si>
    <t>5</t>
  </si>
  <si>
    <t>Заклади бюджетної сфери, установи та заклади комунальної власності Здолбунівської міської територіальної громади</t>
  </si>
  <si>
    <t>2023-2025</t>
  </si>
  <si>
    <t>Здолбунівська міська рада</t>
  </si>
  <si>
    <t>Управління з гуманітарних питань Здолбунівської міської ради, заклади освіти Здолбунівської міської територіальної громади</t>
  </si>
  <si>
    <t>Управління з гуманітарних питань Здолбунівської міської ради, заклади культури Здолбунівської міської територіальної громади</t>
  </si>
  <si>
    <t>КП "Здолбунівське"</t>
  </si>
  <si>
    <t>Проведення енергетичного аудиту будівель бюджетних установ та закладів</t>
  </si>
  <si>
    <t>Реконструкція теплових мереж з застосуванням попередньо ізольованих труб довжиною 300 м.</t>
  </si>
  <si>
    <t>КП "Здолбунівкомуненергія"</t>
  </si>
  <si>
    <t>Придбання котлоагрегатів ТМ "КОЛВІ" в кількості 3 шт.</t>
  </si>
  <si>
    <t>Розроблення проектів з енергозбереження (тепломодернізація приміщень,переведення котелень на альтернативні види палива тощо) для участі у конкурсах, проектів ЄС/ПРООН, ЕСКО та інших</t>
  </si>
  <si>
    <t>Капітальний ремонт будівлі (утеплення стін фасаду) будівлі Здолбунівського ліцею №2 Здолбунівської міської ради по  вул. Незалежності, 15, м. Здолбунів.</t>
  </si>
  <si>
    <t>Капітальний ремонт будівлі (утеплення стін фасаду) Здолбунівського ліцею №1 Здолбунівської міської ради Рівненської області по  вул. В.Жука,4, м. Здолбунів</t>
  </si>
  <si>
    <t>Капітальний ремонт будівлі (утеплення стін фасаду) Здолбунівського ліцею №3 Здолбунівської міської ради Рівненської області по  вул. вул. Кармелюка, 5, м. Здолбунів</t>
  </si>
  <si>
    <t>Капітальний ремонт будівлі (утеплення стін фасаду) Здолбунівського ліцею №4 Здолбунівської міської ради Рівненської області по  вул. вул. Шкільна,11, м. Здолбунів</t>
  </si>
  <si>
    <t>Капітальний ремонт будівлі (утеплення стін фасаду) Здолбунівського ліцею №5 Здолбунівської міської ради Рівненської області по  вул. вул. вул. Міцкевича, 36, м. Здолбунів</t>
  </si>
  <si>
    <t>Капітальний ремонт будівлі (утеплення стін фасаду) Здолбунівського ліцею №6 Здолбунівської міської ради Рівненської області по  вул. вул. вул. Шкільна, 40, м. Здолбунів</t>
  </si>
  <si>
    <t>Капітальний ремонт будівлі (утеплення стін фасаду) Глинського ліцею  Здолбунівської  міської ради Рівненської області  по вул. Центральна, 15, с. Глинськ Рівненської обл.</t>
  </si>
  <si>
    <t>Капітальний ремонт будівлі (утеплення стін фасаду) Здолбунівської початкової школи №7  Здолбунівської міської ради Рівненської області по  вул. Л.Українки, 2, м. Здолбунів</t>
  </si>
  <si>
    <t>Капітальний ремонт будівлі (утеплення стін фасаду) Копитківського ліцею  Здолбунівської  міської ради Рівненської області  по вул. Шкільна, 2, с. Копиткове Рівненської обл.</t>
  </si>
  <si>
    <t>Капітальний ремонт будівлі (утеплення стін фасаду) Новосілківської гімназії  Здолбунівської  міської ради Рівненської області  по вул. Шкільна, 2, с. Новосілки Рівненської обл.</t>
  </si>
  <si>
    <t>Капітальний ремонт будівлі (утеплення стін фасаду) П'ятигірської гімназії  Здолбунівської  міської ради Рівненської області  по вул. Центральна, 1а, с. П'ятигори Рівненської обл.</t>
  </si>
  <si>
    <t>Капітальний ремонт будівлі (утеплення стін фасаду) Новомильської гімназії  Здолбунівської  міської ради Рівненської області  по вул. Центральна, 3, с. Новомильськ Рівненської обл.</t>
  </si>
  <si>
    <t>Капітальний ремонт (утеплення фасадів) будівель закладів освіти Здолбунівської міської ради</t>
  </si>
  <si>
    <t>5.1.</t>
  </si>
  <si>
    <t>5.2.</t>
  </si>
  <si>
    <t>5.3.</t>
  </si>
  <si>
    <t>5.4.</t>
  </si>
  <si>
    <t>5.5.</t>
  </si>
  <si>
    <t>5.6.</t>
  </si>
  <si>
    <t>5.7.</t>
  </si>
  <si>
    <t>5.8.</t>
  </si>
  <si>
    <t>5.9.</t>
  </si>
  <si>
    <t>5.10.</t>
  </si>
  <si>
    <t>5.11.</t>
  </si>
  <si>
    <t>5.12.</t>
  </si>
  <si>
    <t>5.13.</t>
  </si>
  <si>
    <t>Капітальний ремонт будівлі (утеплення стін фасаду) Здолбунівського закладу дошкільної освіти  (ясла-садок)  «Бджілка» Здолбунівської міської ради по  вул. Герцена, 3а, м. Здолбунів</t>
  </si>
  <si>
    <t>Капітальний ремонт будівлі (утеплення стін фасаду) Здолбунівського закладу дошкільної освіти  (ясла-садок)  №2 «Дзвіночак» Здолбунівської міської ради по вул. Д.Галицького 16, м. Здолбунів</t>
  </si>
  <si>
    <t>Капітальний ремонт будівлі (утеплення стін фасаду) Здолбунівського закладу дошкільної освіти  (ясла-садок)  №3 «Ладоньки» Здолбунівської міської ради по вул. вул. Шкільна, 35а, м. Здолбунів</t>
  </si>
  <si>
    <t>Капітальний ремонт будівлі (утеплення стін фасаду) Здолбунівського закладу дошкільної освіти  (ясла-садок)  №5 «Усмішка» Здолбунівської міської ради по вул. вул. Шкільна, 42а, м. Здолбунів</t>
  </si>
  <si>
    <t>Капітальний ремонт будівлі (утеплення стін фасаду) Здолбунівського закладу дошкільної освіти  (ясла-садок)  «Грайлик» Здолбунівської міської ради по  вул. Садова,39, м. Здолбунів</t>
  </si>
  <si>
    <t>Капітальний ремонт будівлі (утеплення стін фасаду) Копитківського закладу дошкільної освіти  (ясла-садок)  «Сонечко» Здолбунівської міської ради  по  вул. Шкільна,7а, с. Копиткове</t>
  </si>
  <si>
    <t>Капітальний ремонт будівлі (утеплення стін фасаду) Новомильський заклад дошкільної освіти  (садок) «Барвінок»  Здолбунівської міської ради  по  вул. Центральна,3б, с. Новомильськ</t>
  </si>
  <si>
    <t>Капітальний ремонт (утеплення фасадів) будівель закладів культури Здолбунівської міської ради</t>
  </si>
  <si>
    <t xml:space="preserve">Капітальний ремонт будівлі (утеплення стін фасаду) центру культури і дозвілля Здолбунівської міської ради по  вул.Незалежності, буд.41, м.Здолбунів, </t>
  </si>
  <si>
    <t>Капітальний ремонт будівлі (утеплення стін фасаду) міського клубу-філії Здолбунівського центру культури і дозвілля по вулл. Кармелюка,1, м. Здолбунів</t>
  </si>
  <si>
    <t>Капітальний ремонт будівлі (утеплення стін фасаду) будиноку культури-філія с. Копиткове Здолбунівського центру культури і дозвілля по вул. Шкільна, 10 А, с. Копиткове</t>
  </si>
  <si>
    <t>Капітальний ремонт будівлі (утеплення стін фасаду) будинку культури-філія с. Глинськ,Здолбунівського центру культури і дозвілля по вул. Центральна,17,с. Глинськ</t>
  </si>
  <si>
    <t>Капітальний ремонт будівлі (утеплення стін фасаду) клубу-філія с.Ільпінь,Здолбунівського центру культури і дозвілля по вул. Миру,22, с. Ільпінь</t>
  </si>
  <si>
    <t>Капітальний ремонт будівлі (утеплення стін фасаду) клубу-філія с.Ільпінь,Здолбунівського центру культури і дозвілля по вул. Шевченка,3, с. Богдашів.</t>
  </si>
  <si>
    <t>Капітальний ремонт будівлі (утеплення стін фасаду) клубу-філія с.Орестів,Здолбунівського центру культури і дозвілля по вул. Зелена,4, с. Орестів</t>
  </si>
  <si>
    <t>Капітальний ремонт будівлі (утеплення стін фасаду) клубу-філія с.Новомильськ,Здолбунівського центру культури і дозвілля по вул. Центральна,39,а, с. Новомильськ</t>
  </si>
  <si>
    <t>Капітальний ремонт будівлі (утеплення стін фасаду) клубу-філія с. Новосілки,Здолбунівського центру культури і дозвілля по вул. Шкільна,3,с. Новосілки</t>
  </si>
  <si>
    <t>Капітальний ремонт будівлі (утеплення стін фасаду) клубу-філія с. П'ятигори,Здолбунівського центру культури і дозвілля по вул. Центральна,25б, с. П'ятигори</t>
  </si>
  <si>
    <r>
      <t xml:space="preserve">Капітальний ремонт будівлі (утеплення стін фасаду)  клубу-філія с. Степанівка,Здолбунівського центру культури і дозвілляпо вул. </t>
    </r>
    <r>
      <rPr>
        <sz val="10"/>
        <color rgb="FFFF0000"/>
        <rFont val="Times New Roman"/>
        <family val="1"/>
        <charset val="204"/>
      </rPr>
      <t>Приходька</t>
    </r>
    <r>
      <rPr>
        <sz val="10"/>
        <color rgb="FF000000"/>
        <rFont val="Times New Roman"/>
        <family val="1"/>
        <charset val="204"/>
      </rPr>
      <t>,15,с. Степанівка</t>
    </r>
  </si>
  <si>
    <r>
      <t xml:space="preserve">Капітальний ремонт будівлі (утеплення стін фасаду) Ільпінської початкової школи  Здолбунівської  міської ради Рівненської області  по </t>
    </r>
    <r>
      <rPr>
        <sz val="10"/>
        <color rgb="FFFF0000"/>
        <rFont val="Times New Roman"/>
        <family val="1"/>
        <charset val="204"/>
      </rPr>
      <t>вул. Приходька, 16</t>
    </r>
    <r>
      <rPr>
        <sz val="10"/>
        <color rgb="FF000000"/>
        <rFont val="Times New Roman"/>
        <family val="1"/>
        <charset val="204"/>
      </rPr>
      <t>, с. Ільпінь Рівненської обл.</t>
    </r>
  </si>
  <si>
    <t>Здолбунівська міська рада,Управління з гуманітарних питань Здолбунівської міської ради, заклади освіти Здолбунівської міської територіальної громади</t>
  </si>
  <si>
    <t>Завдання та заходи до місцевої цільової Програми енергоефективності та енергозбереження  Здолбунівської міської територіальної громади  на 2023-2025 роки</t>
  </si>
  <si>
    <t>5.14.</t>
  </si>
  <si>
    <t>5.15.</t>
  </si>
  <si>
    <t>5.16.</t>
  </si>
  <si>
    <t>5.17.</t>
  </si>
  <si>
    <t>5.18.</t>
  </si>
  <si>
    <t>5.19.</t>
  </si>
  <si>
    <t>5.20.</t>
  </si>
  <si>
    <t>6.1.</t>
  </si>
  <si>
    <t>6.2.</t>
  </si>
  <si>
    <t>6.3.</t>
  </si>
  <si>
    <t>6.4.</t>
  </si>
  <si>
    <t>6.5.</t>
  </si>
  <si>
    <t>6.7.</t>
  </si>
  <si>
    <t>6.8.</t>
  </si>
  <si>
    <t>6.9.</t>
  </si>
  <si>
    <t>6.10.</t>
  </si>
  <si>
    <t>6.11.</t>
  </si>
  <si>
    <t>6.12.</t>
  </si>
  <si>
    <t>7.</t>
  </si>
  <si>
    <t>7.1.</t>
  </si>
  <si>
    <t>7.2.</t>
  </si>
  <si>
    <t>7.3.</t>
  </si>
  <si>
    <t>7.4.</t>
  </si>
  <si>
    <t>7.5.</t>
  </si>
  <si>
    <t>7.6.</t>
  </si>
  <si>
    <t>7.7.</t>
  </si>
  <si>
    <t>7.8.</t>
  </si>
  <si>
    <t>8.</t>
  </si>
  <si>
    <t>5.21.</t>
  </si>
  <si>
    <t>5.22.</t>
  </si>
  <si>
    <t>5.23.</t>
  </si>
  <si>
    <t>5.24.</t>
  </si>
  <si>
    <t>6.13.</t>
  </si>
  <si>
    <t>10.</t>
  </si>
  <si>
    <t>Проведення енергетичного аудиту будівель бюджетних установ та закладів Здолбунівської міської ради</t>
  </si>
  <si>
    <t>Здолбунівська міська рада,Управління з гуманітарних питань Здолбунівської міської ради, заклади освіти Здолбунівської міської ради</t>
  </si>
  <si>
    <t>Управління з гуманітарних питань Здолбунівської міської ради, заклади культури Здолбунівської міської ради</t>
  </si>
  <si>
    <t>Управління з гуманітарних питань Здолбунівської міської ради, заклади охорони здоров'я Здолбунівської міської ради</t>
  </si>
  <si>
    <t>Заходи енергозбереження у  Здолбунівському ліцеї №1 Здолбунівської міської ради Рівненської області по  вул. В.Жука,4, м. Здолбунів</t>
  </si>
  <si>
    <t>Заходи енергозбереженняу Здолбунівському ліцеї №2 Здолбунівської міської ради по  вул. Незалежності, 15, м. Здолбунів.</t>
  </si>
  <si>
    <t>Заходи енергозбереження у Здолбунівській початковій школі №7  Здолбунівської міської ради Рівненської області по  вул. Л.Українки, 2, м. Здолбунів</t>
  </si>
  <si>
    <t>Заходи енергозбереження у  Глинському ліцеї Здолбунівської  міської ради Рівненської області  по вул. Центральна, 15, с. Глинськ Рівненської обл.</t>
  </si>
  <si>
    <t>Заходи енергозбереженняу  Копитківському ліцеї Здолбунівської  міської ради Рівненської області  по вул. Шкільна, 2, с. Копиткове Рівненської обл.</t>
  </si>
  <si>
    <t>Заходи енергозбереження у Новосілківській  гімназії  Здолбунівської  міської ради Рівненської області  по вул. Шкільна, 2, с. Новосілки Рівненської обл.</t>
  </si>
  <si>
    <t>Заходи енергозбереження у П'ятигірській гімназії  Здолбунівської  міської ради Рівненської області  по вул. Центральна, 1а, с. П'ятигори Рівненської обл.</t>
  </si>
  <si>
    <t>Заходи енергозбереження у Новомильській гімназії  Здолбунівської  міської ради Рівненської області  по вул. Центральна, 3, с. Новомильськ Рівненської обл.</t>
  </si>
  <si>
    <t>Заходи енергозбереження у  Здолбунівському закладі дошкільної освіти  (ясла-садок)  №2 «Дзвіночак» Здолбунівської міської ради по вул. Д.Галицького 16, м. Здолбунів</t>
  </si>
  <si>
    <t>Заходи енергозбереження у  Здолбунівському закладі дошкільної освіти  (ясла-садок)  «Бджілка» Здолбунівської міської ради по  вул. Герцена, 3а, м. Здолбунів</t>
  </si>
  <si>
    <t>Заходи енергозбереженняу  Здолбунівському закладі дошкільної освіти  (ясла-садок)  «Грайлик» Здолбунівської міської ради по  вул. Садова,39, м. Здолбунів</t>
  </si>
  <si>
    <t>Заходи енергозбереження у Копитківському закладі дошкільної освіти  (ясла-садок)  «Сонечко» Здолбунівської міської ради  по  вул. Шкільна,7а, с. Копиткове</t>
  </si>
  <si>
    <t>Заходи енергозбереження у  Новомильському закладі дошкільної освіти  (садок) «Барвінок»  Здолбунівської міської ради  по  вул. Центральна,3б, с. Новомильськ</t>
  </si>
  <si>
    <t>Заходи енергозбереження у  Здолбунівсьій місьій станції юних техніків  Здолбунівської міської ради  по  вул. Яворницького,26, м.Здолбунів</t>
  </si>
  <si>
    <t>Заходи енергозбереженняу  КУ «Здолбунівський інклюзивно-ресурсний центр» Здолбунівської міської ради по  вул. Незалежності,64б, м.Здолбунів</t>
  </si>
  <si>
    <t>Заходи енергозбереження у  Здолбунівська музична школа Здолбунівської  міської ради  Рівненської області по  вул. Костельна,36, м.Здолбунів</t>
  </si>
  <si>
    <t>Заходи енергозбереження у  будиноку культури-філії с. Копиткове Здолбунівського центру культури і дозвілля по вул. Шкільна, 10 А, с. Копиткове</t>
  </si>
  <si>
    <t>Заходи енергозбереження у будинку культури-філії с. Глинськ,Здолбунівського центру культури і дозвілля по вул. Центральна,17,с. Глинськ</t>
  </si>
  <si>
    <t>Заходи енергозбереження у  клуб-філії с.Ільпінь,Здолбунівського центру культури і дозвілля по вул. Миру,22, с. Ільпінь</t>
  </si>
  <si>
    <t>Заходи енергозбереження у  клуб-філії с.Ільпінь,Здолбунівського центру культури і дозвілля по вул. Шевченка,3, с. Богдашів.</t>
  </si>
  <si>
    <t>Заходи енергозбереженняу  клуб-філії с.Орестів,Здолбунівського центру культури і дозвілля по вул. Зелена,4, с. Орестів</t>
  </si>
  <si>
    <t>Заходи енергозбереження у  клуб-філії с.Новомильськ,Здолбунівського центру культури і дозвілля по вул. Центральна,39,а, с. Новомильськ</t>
  </si>
  <si>
    <t>Заходи енергозбереження у  КЗ “Здолбунівський краєзнавчий музей імені Олега ТИЩЕНКА” Здолбунівської міської ради Рівненської області по вул. Фабрична,9, м. Здолбунів</t>
  </si>
  <si>
    <t>Заходи енергозбереження у  Здолбунівській публічній бібліотеці Здолбунівської міської ради  по вул. Шкільна, 39, м. Здолбунів</t>
  </si>
  <si>
    <t>Заходи енергозбереження с.Новомильськ по вул. Центральна, 50б, с.Новомильськ</t>
  </si>
  <si>
    <t>Заходи енергозбереження у ФАП с.Новосілки по вул. Набережна,1 , с. Новосілки</t>
  </si>
  <si>
    <t>Заходи енергозбереження у ФАП с.Копиткове по вул. Шкільна,4, с. Копиткове</t>
  </si>
  <si>
    <t>Заходи енергозбереження у ФАП с.Степанівка по вул. Лісова,5 с. Степанівка</t>
  </si>
  <si>
    <t>Заходи енергозбереження у ФАП с.Орестів по вул. Шевченка,53, с. Орестів</t>
  </si>
  <si>
    <t>Заходи енергозбереження у ФАП с.П'ятигори по вул. Вишнева,11, с. П'ятигори</t>
  </si>
  <si>
    <t>Заходи енергозбереження у  ФАП с.Ільпінь по вул. Миру,3, с. Ільпінь</t>
  </si>
  <si>
    <t>Заходи енергозбереження у АЗПСМ с.Глинськ по вул. Лісовики,65, с. Глинськ</t>
  </si>
  <si>
    <t>Заходи енергозбереження у АЗПСМ №3 по вул. Старицького,13, м.Здолбунів</t>
  </si>
  <si>
    <t>Заходи енергозбереження у АЗПСМ №4 по вул. Мазепи,25, м. Здолбунів</t>
  </si>
  <si>
    <t>Заходи енергозбереження  у КНП "Здолбунівська стоматполіклініка"по вул. С.Бандери,1А, м. Здолбунів</t>
  </si>
  <si>
    <t>Заходи енергозбереження у  Здолбунівському центрі творчості дітей та юнацтва  Здолбунівської міської ради по  вул. Шкільна,1,м.Здолбунів</t>
  </si>
  <si>
    <t>Заходи енергозбереження у  Ільпінській початковій школі  Здолбунівської  міської ради Рівненської області  по вул. Вишнева, 16, с. Ільпінь Рівненської обл.</t>
  </si>
  <si>
    <t>Заходи енергозбереження у клуб-філії с. Степанівка,Здолбунівського центру культури і дозвілляпо вул. Вищнева,15,с. Степанівка</t>
  </si>
  <si>
    <t>Заходи енергозбереження у  клуб-філії с. П'ятигори,Здолбунівського центру культури і дозвілля по вул. Центральна,25б, с. П'ятигори</t>
  </si>
  <si>
    <t>Заходи енергозбереження у  клуб-філії с. Новосілки,Здолбунівського центру культури і дозвілля по вул. Шкільна,3,с. Новосілки</t>
  </si>
  <si>
    <t>2023-2026</t>
  </si>
  <si>
    <t>Здолбунівська міська рада,Здолбунівський територіальний центр соціального обслугвування (надання соціалтних послуг) Здолбунівської міської ради</t>
  </si>
  <si>
    <t>9.1.</t>
  </si>
  <si>
    <t>9.2.</t>
  </si>
  <si>
    <t>12.</t>
  </si>
  <si>
    <t>Заходи енергозбереження (заміна вікон на енергозберігаючі,утеплення фасаду) у адміністративній будівлі Здолбунівської міської ради по вул.Грушевського,14, м.Здолбунів</t>
  </si>
  <si>
    <t>Заходи енергозбереження  у відділені стаціонарного догляду для постійного або тимчасового проживання Здолбунівського територіального центру соціального обслуговування (надання соціальних послуг) Здолбунівської міської ради</t>
  </si>
  <si>
    <t>11.</t>
  </si>
  <si>
    <t>Заходи енергозбереження у  Здолбунівському ліцеї №5 Здолбунівської міської ради Рівненської області по  вул. Міцкевича, 36, м. Здолбунів</t>
  </si>
  <si>
    <t>Заходи енергозбереження у  Здолбунівському ліцеї №3 Здолбунівської міської ради Рівненської області по  вул. Кармелюка, 5, м. Здолбунів</t>
  </si>
  <si>
    <t>Заходи енергозбереження у  Здолбунівському ліцеї №4 Здолбунівської міської ради Рівненської області по  вул. Шкільна,11, м. Здолбунів</t>
  </si>
  <si>
    <t>Заходи енергозбереження у  Здолбунівському ліцеї №6 Здолбунівської міської ради Рівненської області по  вул. Шкільна, 40, м. Здолбунів</t>
  </si>
  <si>
    <t>Заходи енергозбереження у  Здолбунівському закладі дошкільної освіти  (ясла-садок)  №3 «Ладоньки» Здолбунівської міської ради по вул. Шкільна, 35а, м. Здолбунів</t>
  </si>
  <si>
    <t>Заходи енергозбереження у  Здолбунівському закладі дошкільної освіти  (ясла-садок)  №5 «Усмішка» Здолбунівської міської ради по вул. Шкільна, 42а, м. Здолбунів</t>
  </si>
  <si>
    <t>Заходи енергозбереження у закладах культури Здолбунівської міської ради:</t>
  </si>
  <si>
    <t>Заходи енергозбереження у  закладах освіти Здолбунівської міської ради;</t>
  </si>
  <si>
    <t>Заходи енергозбереженняу центрі культури і дозвілля Здолбунівської міської ради по  вул.Незалежності, буд.41, м.Здолбунів</t>
  </si>
  <si>
    <t>Заходи енергозбереження у  міському клуб-філії Здолбунівського центру культури і дозвілля по вул. Кармелюка,1, м. Здолбунів</t>
  </si>
  <si>
    <t>Заходи енергозбереження у закладах охорони здоров'я Здолбунівської міської ради:</t>
  </si>
  <si>
    <t>Заходи енергозбереження у КНП "ЗДОЛБУНІВСЬКА ЦМЛ" по вул. С.Бандери м. Здолбунів</t>
  </si>
  <si>
    <t>Модернізація системи вуличного освітлення:</t>
  </si>
  <si>
    <t>6.6.</t>
  </si>
  <si>
    <t>9.</t>
  </si>
  <si>
    <t>Заступник міського голови з питань діяльності виконавчих органів ради                                                                                      Юрій СОСЮК</t>
  </si>
  <si>
    <t>Додаток 3                                                 до Програми</t>
  </si>
  <si>
    <t>Всього</t>
  </si>
  <si>
    <t>Розділ 1. Запровадження системи енергетичного менеджменту в
бюджетних закладах та установах Здолбунівської міської територіальної громади</t>
  </si>
  <si>
    <t>Розділ 2. Проведення інформаційно-роз'яснювальної роботи серед населення громади щодо впровадження енергозберігаючих заходів</t>
  </si>
  <si>
    <t>Розділ 3. Розроблення проектів з енергозбереження (тепломодернізація приміщень,переведення котелень на альтернативні види палива тощо) для участі у конкурсах, проектів ЄС/ПРООН, ЕСКО та інших</t>
  </si>
  <si>
    <t>Розділ 4. Проведення енергетичного аудиту будівель бюджетних установ та закладів Здолбунівської міської ради</t>
  </si>
  <si>
    <t>ВСЬОГО ПО РОЗДІЛУ 5</t>
  </si>
  <si>
    <t>ВСЬОГО ПО РОЗДІЛУ 6</t>
  </si>
  <si>
    <t>7.9.</t>
  </si>
  <si>
    <t>ВСЬОГО ПО РОЗДІЛУ 7</t>
  </si>
  <si>
    <t>ВСЬОГО ПО РОЗДІЛУ 8</t>
  </si>
  <si>
    <t>8.1.</t>
  </si>
  <si>
    <t>Розділ 9. Модернізація системи вуличного освітлення:</t>
  </si>
  <si>
    <t>ВСЬОГО ПО РОЗДІЛУ 9</t>
  </si>
  <si>
    <t>. Реконструкція теплових мереж з застосуванням попередньо ізольованих труб довжиною 300 м.</t>
  </si>
  <si>
    <t>Роздіп 10. Модернізація системи теплопостачання</t>
  </si>
  <si>
    <t xml:space="preserve">10.1. </t>
  </si>
  <si>
    <t>10.2.</t>
  </si>
  <si>
    <t xml:space="preserve"> Придбання котлоагрегатів ТМ "КОЛВІ" в кількості 3 шт.</t>
  </si>
  <si>
    <t>ВСЬОГО ПО РОЗДІЛУ 10</t>
  </si>
  <si>
    <t>11.1.</t>
  </si>
  <si>
    <t>ВСЬОГО ПО РОЗДІЛУ 11</t>
  </si>
  <si>
    <t>ВСЬОГО ПО ПРОГРАМІ</t>
  </si>
  <si>
    <t>ВСЬОГО ПО РОЗДІЛУ 1</t>
  </si>
  <si>
    <t>ВСЬОГО ПО РОЗДІЛУ 2</t>
  </si>
  <si>
    <t>ВСЬОГО ПО РОЗДІЛУ 3</t>
  </si>
  <si>
    <t>ВСЬОГО ПО РОЗДІЛУ 4</t>
  </si>
  <si>
    <t>Капітальний ремонт будівлі хірургічного корпусу КНП «Здолбунівська центральна міська лікарня» Здолбунівської міської ради Рівненської області за адресою: вул. Степана Бандери, 1, м. Здолбунів, Рівненська область (заходи з енергозбереження – утеплення фасадів, утеплення та ремонт дахів, заміна вікон та дверей), в тому числі виготовлення ПКД</t>
  </si>
  <si>
    <t>Капітальний ремонт будівлі інфекційного відділення КНП «Здолбунівська центральна міська лікарня» Здолбунівської міської ради Рівненської області за адресою: вул. Степана Бандери, 1, м. Здолбунів, Рівненська область (заходи з енергозбереження – утеплення фасадів, утеплення та ремонт дахів, заміна вікон та дверей), в тому числі виготовлення ПКД</t>
  </si>
  <si>
    <t>Капітальний ремонт будівлі поліклініки КНП «Здолбунівська центральна міська лікарня» Здолбунівської міської ради Рівненської області за адресою: вул. Степана Бандери, 1, м. Здолбунів, Рівненська область (заходи з енергозбереження – утеплення фасадів, утеплення та ремонт дахів, заміна вікон та дверей), в тому числі виготовлення ПКД</t>
  </si>
  <si>
    <t>Капітальний ремонт будівлі терапевтичного корпусу КНП «Здолбунівська центральна міська лікарня» Здолбунівської міської ради Рівненської області за адресою: вул. Степана Бандери, 1, м. Здолбунів, Рівненська область (заходи з енергозбереження – утеплення фасадів, утеплення та ремонт дахів, заміна вікон та дверей), в тому числі виготовлення ПКД</t>
  </si>
  <si>
    <t>Капітальний ремонт покрівлі будівлі пологового відділення КНП «Здолбунівська центральна міська лікарня» Здолбунівської міської ради Рівненської області за адресою: вул. Степана Бандери, 1, м. Здолбунів, Рівненська область (заходи з енергозбереження – утеплення фасадів, утеплення та ремонт дахів, заміна вікон та дверей), в тому числі виготовлення ПКД</t>
  </si>
  <si>
    <t>7.10.</t>
  </si>
  <si>
    <t>7.11.</t>
  </si>
  <si>
    <t>7.12.</t>
  </si>
  <si>
    <t>7.13.</t>
  </si>
  <si>
    <t>7.14.</t>
  </si>
  <si>
    <t>7.15.</t>
  </si>
  <si>
    <t>7.16.</t>
  </si>
  <si>
    <t xml:space="preserve">Обсяги фінансування (вартість), грн., </t>
  </si>
  <si>
    <t>Капітальний ремонт будівлі Здолбунівського закладу дошкільної освіти (ясла-садок) №3 «Ладоньки» Здолбунівської міської ради Рівненської області за адресою: вул. Шкільна, 35 А, м. Здолбунів, Рівненської області (заходи з енергозбереження- утеплення фасаду, утеплення горища), в тому числі виготовлення ПКД</t>
  </si>
  <si>
    <t>Капітальний ремонт будівлі Здолбунівського закладу дошкільної освіти (ясла-садок) №5 «Усмішка» Здолбунівської міської ради Рівненської області за адресою: вул. Шкільна, 42 А м. Здолбунів, Рівненської області (заходи з енергозбереження - утеплення фасаду, утеплення та ремонт даху), в тому числі виготовлення ПКД</t>
  </si>
  <si>
    <t xml:space="preserve">Капітальний ремонт будівель Здолбунівського закладу дошкільної освіти (ясла-садок) «Бджілка» Здолбунівської міської ради Рівненської області за адресою: вул. Захисників Маріуполя, 3 А,  м. Здолбунів, Рівненської області (заходи з енергозбереження - утеплення фасадів, утеплення та ремонт дахів), в тому числі виготовлення ПКД
</t>
  </si>
  <si>
    <t>Капітальний ремонт будівлі Здолбунівського закладу дошкільної освіти (ясла-садок) №2 «Дзвіночок» Здолбунівської міської ради Рівненської області за адресою: вул. Д. Галицького, 16, м. Здолбунів, Рівненської області (заходи з енергозбереження - утеплення фасаду, утеплення та ремонт даху, заміна дверей), в тому числі виготовлення ПКД</t>
  </si>
  <si>
    <t>Капітальний ремонт будівлі Здолбунівської початкової школи №7 Здолбунівської міської ради Рівненської області за адресою: вул. Лесі Українки, 2, м. Здолбунів, Рівненської області (заходи з енергозбереження - утеплення фасаду, утеплення та ремонт даху), в тому числі виготовлення ПКД</t>
  </si>
  <si>
    <t>Капітальний ремонт будівлі Здолбунівського ліцею №6 Здолбунівської міської ради Рівненської області за адресою: вул. Шкільна, 40, м. Здолбунів, Рівненської області (заходи з енергозбереження - утеплення фасаду, утеплення та ремонт даху, заміна вікон та дверей), в тому числі виготовлення ПКД</t>
  </si>
  <si>
    <t>5.25.</t>
  </si>
  <si>
    <t>Капітальний ремонт будівлі корпус №1  Здолбунівського ліцею №3 Здолбунівської міської ради Рівненської області за адресою: вул. Кармелюка У.,5 , м. Здолбунів, Рівненської області (заходи з енергозбереження - утеплення фасаду, утеплення та ремонт даху, заміна вікон та дверей), в тому числі виготовлення ПКД</t>
  </si>
  <si>
    <t>Капітальний ремонт будівлі корпус №2  Здолбунівського ліцею №3 Здолбунівської міської ради Рівненської області за адресою: проспект Цементників, 3 , м. Здолбунів, Рівненської області (заходи з енергозбереження - утеплення фасаду, утеплення та ремонт даху, заміна вікон та дверей), в тому числі виготовлення ПКД</t>
  </si>
  <si>
    <t>Розділ 7. Заходи з енергозбереження у закладах охорони здоров'я Здолбунівської міської ради:</t>
  </si>
  <si>
    <t>Розділ 5. Заходи з енергозбереження у  закладах освіти Здолбунівської міської ради;</t>
  </si>
  <si>
    <t>Заходи з енергозбереження у  Здолбунівському ліцеї №1 Здолбунівської міської ради Рівненської області по  вул. В.Жука,4, м. Здолбунів</t>
  </si>
  <si>
    <t>Заходи з  енергозбереженняу Здолбунівському ліцеї №2 Здолбунівської міської ради по  вул. Незалежності, 15, м. Здолбунів.</t>
  </si>
  <si>
    <t>Заходи  з енергозбереження у  Здолбунівському ліцеї №4 Здолбунівської міської ради Рівненської області по  вул. Шкільна,11, м. Здолбунів</t>
  </si>
  <si>
    <t>Заходи з енергозбереження у  Здолбунівському ліцеї №5 Здолбунівської міської ради Рівненської області по  вул. Міцкевича, 36, м. Здолбунів</t>
  </si>
  <si>
    <t>Заходи з енергозбереження у  Глинському ліцеї Здолбунівської  міської ради Рівненської області  по вул. Центральна, 15, с. Глинськ Рівненської обл.</t>
  </si>
  <si>
    <t>Заходи з енергозбереженняу  Копитківському ліцеї Здолбунівської  міської ради Рівненської області  по вул. Шкільна, 2, с. Копиткове Рівненської обл.</t>
  </si>
  <si>
    <t>Заходи з енергозбереження у Новосілківській  гімназії  Здолбунівської  міської ради Рівненської області  по вул. Шкільна, 2, с. Новосілки Рівненської обл.</t>
  </si>
  <si>
    <t>Заходи з енергозбереження у П'ятигірській гімназії  Здолбунівської  міської ради Рівненської області  по вул. Центральна, 1а, с. П'ятигори Рівненської обл.</t>
  </si>
  <si>
    <t>Заходи з енергозбереження у  Ільпінській початковій школі  Здолбунівської  міської ради Рівненської області  по вул. Вишнева, 16, с. Ільпінь Рівненської обл.</t>
  </si>
  <si>
    <t>Заходи з енергозбереження у Новомильській гімназії  Здолбунівської  міської ради Рівненської області  по вул. Центральна, 3, с. Новомильськ Рівненської обл.</t>
  </si>
  <si>
    <t>Заходи з енергозбереження у  Здолбунівському закладі дошкільної освіти  (ясла-садок)  «Грайлик» Здолбунівської міської ради по  вул. Садова,39, м. Здолбунів</t>
  </si>
  <si>
    <t>Заходи з енергозбереження у Копитківському закладі дошкільної освіти  (ясла-садок)  «Сонечко» Здолбунівської міської ради  по  вул. Шкільна,7а, с. Копиткове</t>
  </si>
  <si>
    <t>Заходи з енергозбереження у  Новомильському закладі дошкільної освіти  (садок) «Барвінок»  Здолбунівської міської ради  по  вул. Центральна,3б, с. Новомильськ</t>
  </si>
  <si>
    <t>Заходи з енергозбереження у  Здолбунівському центрі творчості дітей та юнацтва  Здолбунівської міської ради по  вул. Шкільна,1,м.Здолбунів</t>
  </si>
  <si>
    <t>Заходи з енергозбереження у  Здолбунівсьій місьій станції юних техніків  Здолбунівської міської ради  по  вул. Яворницького,26, м.Здолбунів</t>
  </si>
  <si>
    <t>Заходи з енергозбереженняу  КУ «Здолбунівський інклюзивно-ресурсний центр» Здолбунівської міської ради по  вул. Незалежності,64б, м.Здолбунів</t>
  </si>
  <si>
    <t>Заходи з енергозбереження у  Здолбунівська музична школа Здолбунівської  міської ради  Рівненської області по  вул. Костельна,36, м.Здолбунів</t>
  </si>
  <si>
    <t>Розділ 6. Заходи з енергозбереження у закладах культури Здолбунівської міської ради:</t>
  </si>
  <si>
    <t>Заходи з енергозбереження у центрі культури і дозвілля Здолбунівської міської ради по  вул.Незалежності, буд.41, м.Здолбунів</t>
  </si>
  <si>
    <t>Заходи з енергозбереження у  міському клуб-філії Здолбунівського центру культури і дозвілля по вул. Кармелюка,1, м. Здолбунів</t>
  </si>
  <si>
    <t>Заходи з енергозбереження у  будиноку культури-філії с. Копиткове Здолбунівського центру культури і дозвілля по вул. Шкільна, 10 А, с. Копиткове</t>
  </si>
  <si>
    <t>Заходи з енергозбереження у будинку культури-філії с. Глинськ,Здолбунівського центру культури і дозвілля по вул. Центральна,17,с. Глинськ</t>
  </si>
  <si>
    <t>Заходи з енергозбереження у  клуб-філії с.Ільпінь,Здолбунівського центру культури і дозвілля по вул. Миру,22, с. Ільпінь</t>
  </si>
  <si>
    <t>Заходи з енергозбереження у  клуб-філії с.Ільпінь,Здолбунівського центру культури і дозвілля по вул. Шевченка,3, с. Богдашів.</t>
  </si>
  <si>
    <t>Заходи з енергозбереженняу  клуб-філії с.Орестів,Здолбунівського центру культури і дозвілля по вул. Зелена,4, с. Орестів</t>
  </si>
  <si>
    <t>Заходи з енергозбереження у  клуб-філії с.Новомильськ,Здолбунівського центру культури і дозвілля по вул. Центральна,39,а, с. Новомильськ</t>
  </si>
  <si>
    <t>Заходи з енергозбереження у  клуб-філії с. Новосілки,Здолбунівського центру культури і дозвілля по вул. Шкільна,3,с. Новосілки</t>
  </si>
  <si>
    <t>Заходи з енергозбереження у  клуб-філії с. П'ятигори,Здолбунівського центру культури і дозвілля по вул. Центральна,25б, с. П'ятигори</t>
  </si>
  <si>
    <t>Заходи з енергозбереження у клуб-філії с. Степанівка,Здолбунівського центру культури і дозвілляпо вул. Вищнева,15,с. Степанівка</t>
  </si>
  <si>
    <t>Заходи з енергозбереження у  КЗ “Здолбунівський краєзнавчий музей імені Олега ТИЩЕНКА” Здолбунівської міської ради Рівненської області по вул. Фабрична,9, м. Здолбунів</t>
  </si>
  <si>
    <t>Заходи з енергозбереження у  Здолбунівській публічній бібліотеці Здолбунівської міської ради  по вул. Шкільна, 39, м. Здолбунів</t>
  </si>
  <si>
    <t>Заходи з енергозбереження с.Новомильськ по вул. Центральна, 50б, с.Новомильськ</t>
  </si>
  <si>
    <t>Заходи з енергозбереження у ФАП с.Новосілки по вул. Набережна,1 , с. Новосілки</t>
  </si>
  <si>
    <t>Заходи з енергозбереження у ФАП с.Копиткове по вул. Шкільна,4, с. Копиткове</t>
  </si>
  <si>
    <t>Заходи з енергозбереження у ФАП с.Степанівка по вул. Лісова,5 с. Степанівка</t>
  </si>
  <si>
    <t>Заходи з енергозбереження у ФАП с.П'ятигори по вул. Вишнева,11, с. П'ятигори</t>
  </si>
  <si>
    <t>Заходи з енергозбереження у ФАП с.Орестів по вул. Шевченка,53, с. Орестів</t>
  </si>
  <si>
    <t>Заходи з енергозбереження у  ФАП с.Ільпінь по вул. Миру,3, с. Ільпінь</t>
  </si>
  <si>
    <t>Заходи з енергозбереження у АЗПСМ с.Глинськ по вул. Лісовики,65, с. Глинськ</t>
  </si>
  <si>
    <t>Заходи з енергозбереження у АЗПСМ №3 по вул. Старицького,13, м.Здолбунів</t>
  </si>
  <si>
    <t>Заходи з енергозбереження у АЗПСМ №4 по вул. Мазепи,25, м. Здолбунів</t>
  </si>
  <si>
    <t>Заходи з енергозбереження  у КНП "Здолбунівська стоматполіклініка"по вул. С.Бандери,1А, м. Здолбунів</t>
  </si>
  <si>
    <t>Розділ 8. Заходи з енергозбереження у закладах соціальної сфери Здолбунівської міської ради</t>
  </si>
  <si>
    <t>Заходи з енергозбереження  у відділені стаціонарного догляду для постійного або тимчасового проживання Здолбунівського територіального центру соціального обслуговування (надання соціальних послуг) Здолбунівської міської ради</t>
  </si>
  <si>
    <t>Розділ 11. Заходи з енергозбереження у адміністративних приміщеннях Здолбунівської міської ради</t>
  </si>
  <si>
    <t>Заходи з енергозбереження (заміна вікон на енергозберігаючі,утеплення фасаду) у адміністративній будівлі Здолбунівської міської ради по вул.Грушевського,14, м.Здолбунів</t>
  </si>
  <si>
    <t>Секретар міської ради                                                                                                                                                                                                                            Валентина КАПІТУЛА</t>
  </si>
  <si>
    <t xml:space="preserve">Здолбунівська міська рада,Управління з гуманітарних питань Здолбунівської міської ради, Здолбунівський ліцей №3 Здолбунівської міської ради </t>
  </si>
  <si>
    <t xml:space="preserve">Здолбунівська міська рада,Управління з гуманітарних питань Здолбунівської міської ради,Здолбунівський ліцей №3 Здолбунівської міської ради </t>
  </si>
  <si>
    <t>Здолбунівська міська рада,Управління з гуманітарних питань Здолбунівської міської ради, Здолбунівська початкова школа №7 Здолбунівської міської ради</t>
  </si>
  <si>
    <t xml:space="preserve">Здолбунівська міська рада,Управління з гуманітарних питань Здолбунівської міської ради, Здолбунівський заклад дошкільної освіти (ясла-садок) №2 «Дзвіночок» Здолбунівської міської ради </t>
  </si>
  <si>
    <t xml:space="preserve">Здолбунівська міська рада,Управління з гуманітарних питань Здолбунівської міської ради, Здолбунівський заклад дошкільної освіти (ясла-садок) №3 «Ладоньки» Здолбунівської міської ради </t>
  </si>
  <si>
    <t xml:space="preserve">Здолбунівська міська рада,Управління з гуманітарних питань Здолбунівської міської ради, Здолбунівський заклад дошкільної освіти (ясла-садок) №5 «Усмішка» Здолбунівської міської ради </t>
  </si>
  <si>
    <t>Здолбунівська міська рада,Управління з гуманітарних питань Здолбунівської міської ради,  Здолбунівський заклад дошкільної освіти (ясла-садок) «Бджілка» Здолбунівської міської ради</t>
  </si>
  <si>
    <t xml:space="preserve">Управління з гуманітарних питань Здолбунівської міської ради,  КНП «Здолбунівська центральна міська лікарня» Здолбунівської міської ради </t>
  </si>
  <si>
    <t>Здолбунівська міська рада,Управління з гуманітарних питань Здолбунівської міської ради, Здолбунівський ліцей №6 Здолбунівської міської ради</t>
  </si>
  <si>
    <t>Капітальний ремонт будівлі корпус №1  Глинського ліцею Здолбунівської міської ради Рівненської області за адресою: вул. Центральна ,15 с. Глинськ, Рівненської області (заходи з енергозбереження - утеплення фасаду, утеплення та ремонт даху, заміна вікон та дверей), в тому числі виготовлення ПКД</t>
  </si>
  <si>
    <t>5.26.</t>
  </si>
  <si>
    <t>Капітальний ремонт будівлі корпус №2  Глинського ліцею Здолбунівської міської ради Рівненської області за адресою: вул. Центральна, 17 б  с. Глинськ, Рівненської області (заходи з енергозбереження - утеплення фасаду, утеплення та ремонт даху, заміна вікон та дверей), в тому числі виготовлення ПКД</t>
  </si>
  <si>
    <t xml:space="preserve">Здолбунівська міська рада,Управління з гуманітарних питань Здолбунівської міської ради, Глинський ліцей Здолбунівської міської ради </t>
  </si>
  <si>
    <t xml:space="preserve">Здолбунівська міська рада,Управління з гуманітарних питань Здолбунівської міської ради,Здолбунівський ліцей №1 Здолбунівської міської ради </t>
  </si>
  <si>
    <t>»</t>
  </si>
  <si>
    <t>Капітальний ремонт будівлі Здолбунівської  ЗОШ І-ІІІ ступенів №1 Здолбунівської  районної ради  Рівненської  області в м. Здолбунові по вул. В.Жука,4, в тому числі коригування ПКД</t>
  </si>
  <si>
    <t>07.06.2023.</t>
  </si>
  <si>
    <t xml:space="preserve">           Завдання та заходи до місцевої цільової Програми енергоефективності та енергозбереження  Здолбунівської міської територіальної громади  на 2023-2025 роки</t>
  </si>
  <si>
    <t xml:space="preserve">Секретар міської ради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</si>
  <si>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Валентина  КАПІТУЛА</t>
  </si>
  <si>
    <t>Капітальний ремонт будівлі Здолбунівського ліцею №6 Здолбунівської міської ради Рівненської області за адресою: вул. Шкільна, 40, м. Здолбунів, Рівненської області (заходи з енергозбереження - утеплення фасаду, утеплення та ремонт даху), в тому числі виготовлення ПКД</t>
  </si>
  <si>
    <t>Капітальний ремонт будівлі Здолбунівської  ЗОШ І-ІІІ ступенів №1 Здолбунівської  районної ради  Рівненської  області в м. Здолбунові по вул. В.Жука,4 (коригування)</t>
  </si>
  <si>
    <t xml:space="preserve">Капітальний ремонт будівлі Здолбунівської  ЗОШ І-ІІІ ступенів №1 Здолбунівської  районної ради  Рівненської  області в м. Здолбунові по вул. В.Жука,4 </t>
  </si>
  <si>
    <t>5.1.1</t>
  </si>
  <si>
    <t>5.1.2</t>
  </si>
  <si>
    <t>Місцевий бюджет, інші джерела не заборонені чинним законодавством України</t>
  </si>
  <si>
    <t xml:space="preserve">Капітальний ремонт будівлі Здолбунівської  ЗОШ І-ІІІ ступенів №1 Здолбунівської  районної ради  Рівненської  області в м. Здолбунів по вул. В.Жука,4 </t>
  </si>
  <si>
    <t>Капітальний ремонт будівлі Здолбунівської  ЗОШ І-ІІІ ступенів №1 Здолбунівської  районної ради  Рівненської  області в м. Здолбунів по вул. В.Жука,4 (коригування)</t>
  </si>
  <si>
    <t>Секретар міської ради</t>
  </si>
  <si>
    <t>Валентина КАПІТУЛА</t>
  </si>
  <si>
    <t xml:space="preserve">» </t>
  </si>
  <si>
    <t>20.12.2023.</t>
  </si>
  <si>
    <t>Капітальний ремонт будівлі Здолбунівського закладу дошкільної освіти (ясла-садок) №5 «Усмішка» Здолбунівської міської ради Рівненської області за адресою: вул. Шкільна, 42 А м. Здолбунів, Рівненської області (заходи з енергозбереження - утеплення фасаду, утеплення та ремонт даху)</t>
  </si>
  <si>
    <t>Капітальний ремонт будівлі Здолбунівського закладу дошкільної освіти (ясла-садок) №3 «Ладоньки» Здолбунівської міської ради Рівненської області за адресою: вул. Шкільна, 35 А, м. Здолбунів, Рівненської області (заходи з енергозбереження- утеплення фасаду, утеплення горища)</t>
  </si>
  <si>
    <t>Капітальний ремонт будівлі Здолбунівського закладу дошкільної освіти (ясла-садок) №2 «Дзвіночок» Здолбунівської міської ради Рівненської області за адресою: вул. Д. Галицького, 16, м. Здолбунів, Рівненської області (заходи з енергозбереження - утеплення фасаду, утеплення та ремонт даху, заміна дверей)</t>
  </si>
  <si>
    <t>Капітальний ремонт будівлі корпус №1  Здолбунівського ліцею №3 Здолбунівської міської ради Рівненської області за адресою: вул. Кармелюка У.,5 , м. Здолбунів, Рівненської області (заходи з енергозбереження - утеплення фасаду, утеплення та ремонт даху, заміна вікон та дверей)</t>
  </si>
  <si>
    <t>Капітальний ремонт будівлі корпус №2  Здолбунівського ліцею №3 Здолбунівської міської ради Рівненської області за адресою: проспект Цементників, 3 , м. Здолбунів, Рівненської області (заходи з енергозбереження - утеплення фасаду, утеплення та ремонт даху, заміна вікон та дверей)</t>
  </si>
  <si>
    <t>Капітальний ремонт будівлі Здолбунівського ліцею №6 Здолбунівської міської ради Рівненської області за адресою: вул. Шкільна, 40, м. Здолбунів, Рівненської області (заходи з енергозбереження - утеплення фасаду, утеплення та ремонт даху)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</si>
</sst>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₴_-;\-* #,##0.00\ _₴_-;_-* &quot;-&quot;??\ _₴_-;_-@_-"/>
    <numFmt numFmtId="164" formatCode="0.0"/>
    <numFmt numFmtId="165" formatCode="0.000"/>
    <numFmt numFmtId="166" formatCode="d\.m\.yyyy"/>
  </numFmts>
  <fonts count="68" x14ac:knownFonts="1">
    <font>
      <sz val="10"/>
      <color rgb="FF000000"/>
      <name val="Calibri"/>
      <scheme val="minor"/>
    </font>
    <font>
      <sz val="11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sz val="9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rgb="FF000000"/>
      <name val="Calibri"/>
      <family val="2"/>
      <charset val="204"/>
      <scheme val="minor"/>
    </font>
    <font>
      <sz val="10"/>
      <color rgb="FFFF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9"/>
      <color rgb="FFFF000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0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color rgb="FF000000"/>
      <name val="Calibri"/>
      <family val="2"/>
      <charset val="204"/>
      <scheme val="minor"/>
    </font>
    <font>
      <b/>
      <sz val="9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4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u/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u/>
      <sz val="12"/>
      <color rgb="FFFF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u/>
      <sz val="14"/>
      <color rgb="FFFF000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u/>
      <sz val="14"/>
      <name val="Times New Roman"/>
      <family val="1"/>
      <charset val="204"/>
    </font>
    <font>
      <u/>
      <sz val="14"/>
      <name val="Times New Roman"/>
      <family val="1"/>
      <charset val="204"/>
    </font>
    <font>
      <u/>
      <sz val="14"/>
      <color rgb="FFFF0000"/>
      <name val="Times New Roman"/>
      <family val="1"/>
      <charset val="204"/>
    </font>
    <font>
      <b/>
      <u val="singleAccounting"/>
      <sz val="14"/>
      <color rgb="FFFF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color rgb="FF000000"/>
      <name val="Calibri"/>
      <family val="2"/>
      <charset val="204"/>
      <scheme val="minor"/>
    </font>
    <font>
      <b/>
      <sz val="16"/>
      <color rgb="FF000000"/>
      <name val="Times New Roman"/>
      <family val="1"/>
      <charset val="204"/>
    </font>
    <font>
      <b/>
      <u/>
      <sz val="14"/>
      <color theme="3"/>
      <name val="Times New Roman"/>
      <family val="1"/>
      <charset val="204"/>
    </font>
    <font>
      <b/>
      <sz val="14"/>
      <color theme="3"/>
      <name val="Times New Roman"/>
      <family val="1"/>
      <charset val="204"/>
    </font>
    <font>
      <sz val="14"/>
      <color rgb="FF000000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sz val="16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6"/>
      <name val="Times New Roman"/>
      <family val="1"/>
      <charset val="204"/>
    </font>
    <font>
      <b/>
      <u/>
      <sz val="16"/>
      <name val="Times New Roman"/>
      <family val="1"/>
      <charset val="204"/>
    </font>
    <font>
      <b/>
      <u/>
      <sz val="16"/>
      <color rgb="FFFF0000"/>
      <name val="Times New Roman"/>
      <family val="1"/>
      <charset val="204"/>
    </font>
    <font>
      <b/>
      <u/>
      <sz val="16"/>
      <color theme="3"/>
      <name val="Times New Roman"/>
      <family val="1"/>
      <charset val="204"/>
    </font>
    <font>
      <b/>
      <sz val="16"/>
      <color theme="3"/>
      <name val="Times New Roman"/>
      <family val="1"/>
      <charset val="204"/>
    </font>
    <font>
      <b/>
      <u/>
      <sz val="16"/>
      <color theme="1"/>
      <name val="Times New Roman"/>
      <family val="1"/>
      <charset val="204"/>
    </font>
    <font>
      <b/>
      <u val="singleAccounting"/>
      <sz val="16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7" fillId="0" borderId="0"/>
    <xf numFmtId="43" fontId="19" fillId="0" borderId="0" applyFont="0" applyFill="0" applyBorder="0" applyAlignment="0" applyProtection="0"/>
  </cellStyleXfs>
  <cellXfs count="45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/>
    <xf numFmtId="164" fontId="4" fillId="0" borderId="0" xfId="0" applyNumberFormat="1" applyFont="1"/>
    <xf numFmtId="0" fontId="4" fillId="0" borderId="0" xfId="0" applyFont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5" fontId="7" fillId="0" borderId="1" xfId="0" applyNumberFormat="1" applyFont="1" applyBorder="1" applyAlignment="1">
      <alignment horizontal="center" vertical="center" wrapText="1"/>
    </xf>
    <xf numFmtId="166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8" fillId="0" borderId="0" xfId="0" applyFont="1"/>
    <xf numFmtId="0" fontId="5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1" xfId="0" applyFont="1" applyBorder="1"/>
    <xf numFmtId="0" fontId="0" fillId="0" borderId="1" xfId="0" applyBorder="1"/>
    <xf numFmtId="0" fontId="4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wrapText="1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17" fontId="4" fillId="0" borderId="1" xfId="0" applyNumberFormat="1" applyFont="1" applyBorder="1" applyAlignment="1">
      <alignment horizontal="center" vertical="center"/>
    </xf>
    <xf numFmtId="16" fontId="2" fillId="0" borderId="1" xfId="0" applyNumberFormat="1" applyFont="1" applyBorder="1"/>
    <xf numFmtId="164" fontId="4" fillId="0" borderId="0" xfId="0" applyNumberFormat="1" applyFont="1" applyAlignment="1">
      <alignment vertical="center"/>
    </xf>
    <xf numFmtId="164" fontId="4" fillId="0" borderId="0" xfId="0" applyNumberFormat="1" applyFont="1" applyAlignment="1">
      <alignment horizontal="left" wrapText="1" indent="9"/>
    </xf>
    <xf numFmtId="0" fontId="5" fillId="0" borderId="1" xfId="0" applyFont="1" applyBorder="1"/>
    <xf numFmtId="0" fontId="7" fillId="0" borderId="1" xfId="0" applyFont="1" applyBorder="1" applyAlignment="1">
      <alignment wrapText="1"/>
    </xf>
    <xf numFmtId="0" fontId="7" fillId="0" borderId="1" xfId="0" applyFont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166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49" fontId="7" fillId="0" borderId="1" xfId="0" applyNumberFormat="1" applyFont="1" applyBorder="1" applyAlignment="1">
      <alignment horizontal="center" vertical="center"/>
    </xf>
    <xf numFmtId="17" fontId="7" fillId="0" borderId="1" xfId="0" applyNumberFormat="1" applyFont="1" applyBorder="1" applyAlignment="1">
      <alignment horizontal="center" vertical="center"/>
    </xf>
    <xf numFmtId="16" fontId="7" fillId="0" borderId="1" xfId="0" applyNumberFormat="1" applyFont="1" applyBorder="1" applyAlignment="1">
      <alignment horizontal="center" vertical="center"/>
    </xf>
    <xf numFmtId="165" fontId="11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17" fontId="12" fillId="0" borderId="1" xfId="0" applyNumberFormat="1" applyFont="1" applyBorder="1" applyAlignment="1">
      <alignment horizontal="center" vertical="center"/>
    </xf>
    <xf numFmtId="4" fontId="15" fillId="0" borderId="1" xfId="0" applyNumberFormat="1" applyFont="1" applyBorder="1" applyAlignment="1">
      <alignment vertical="center"/>
    </xf>
    <xf numFmtId="4" fontId="14" fillId="0" borderId="1" xfId="0" applyNumberFormat="1" applyFont="1" applyBorder="1" applyAlignment="1">
      <alignment vertical="center"/>
    </xf>
    <xf numFmtId="0" fontId="12" fillId="0" borderId="1" xfId="0" applyFont="1" applyBorder="1" applyAlignment="1">
      <alignment horizontal="center" vertical="center"/>
    </xf>
    <xf numFmtId="2" fontId="7" fillId="0" borderId="1" xfId="0" applyNumberFormat="1" applyFont="1" applyBorder="1" applyAlignment="1">
      <alignment horizontal="center" vertical="center" wrapText="1"/>
    </xf>
    <xf numFmtId="2" fontId="11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49" fontId="11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2" fontId="12" fillId="0" borderId="1" xfId="0" applyNumberFormat="1" applyFont="1" applyBorder="1" applyAlignment="1">
      <alignment horizontal="center" vertical="center" wrapText="1"/>
    </xf>
    <xf numFmtId="16" fontId="11" fillId="0" borderId="1" xfId="0" applyNumberFormat="1" applyFont="1" applyBorder="1" applyAlignment="1">
      <alignment horizontal="center" vertical="center"/>
    </xf>
    <xf numFmtId="164" fontId="11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/>
    </xf>
    <xf numFmtId="166" fontId="11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6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0" xfId="0" applyFont="1"/>
    <xf numFmtId="2" fontId="11" fillId="0" borderId="0" xfId="0" applyNumberFormat="1" applyFont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2" fontId="13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/>
    <xf numFmtId="0" fontId="6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16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left" vertical="center" wrapText="1"/>
    </xf>
    <xf numFmtId="2" fontId="18" fillId="0" borderId="1" xfId="0" applyNumberFormat="1" applyFont="1" applyBorder="1" applyAlignment="1">
      <alignment horizontal="center" vertical="center" wrapText="1"/>
    </xf>
    <xf numFmtId="0" fontId="20" fillId="0" borderId="1" xfId="0" applyFont="1" applyBorder="1" applyAlignment="1">
      <alignment horizontal="left" vertical="center" wrapText="1"/>
    </xf>
    <xf numFmtId="0" fontId="21" fillId="0" borderId="1" xfId="0" applyFont="1" applyBorder="1" applyAlignment="1">
      <alignment vertical="center"/>
    </xf>
    <xf numFmtId="0" fontId="22" fillId="0" borderId="1" xfId="0" applyFont="1" applyBorder="1" applyAlignment="1">
      <alignment horizontal="left" vertical="center" wrapText="1"/>
    </xf>
    <xf numFmtId="2" fontId="21" fillId="0" borderId="1" xfId="0" applyNumberFormat="1" applyFont="1" applyBorder="1" applyAlignment="1">
      <alignment horizontal="center" vertical="center" wrapText="1"/>
    </xf>
    <xf numFmtId="2" fontId="22" fillId="0" borderId="1" xfId="0" applyNumberFormat="1" applyFont="1" applyBorder="1" applyAlignment="1">
      <alignment horizontal="center" vertical="center" wrapText="1"/>
    </xf>
    <xf numFmtId="4" fontId="23" fillId="0" borderId="1" xfId="0" applyNumberFormat="1" applyFont="1" applyBorder="1" applyAlignment="1">
      <alignment vertical="center"/>
    </xf>
    <xf numFmtId="4" fontId="24" fillId="0" borderId="1" xfId="0" applyNumberFormat="1" applyFont="1" applyBorder="1" applyAlignment="1">
      <alignment vertical="center"/>
    </xf>
    <xf numFmtId="0" fontId="17" fillId="0" borderId="0" xfId="0" applyFont="1"/>
    <xf numFmtId="4" fontId="14" fillId="0" borderId="1" xfId="0" applyNumberFormat="1" applyFont="1" applyBorder="1" applyAlignment="1">
      <alignment horizontal="center" vertical="center"/>
    </xf>
    <xf numFmtId="49" fontId="12" fillId="0" borderId="1" xfId="0" applyNumberFormat="1" applyFont="1" applyBorder="1" applyAlignment="1">
      <alignment horizontal="center" vertical="center"/>
    </xf>
    <xf numFmtId="4" fontId="23" fillId="0" borderId="1" xfId="0" applyNumberFormat="1" applyFont="1" applyBorder="1" applyAlignment="1">
      <alignment horizontal="center" vertical="center"/>
    </xf>
    <xf numFmtId="43" fontId="14" fillId="0" borderId="1" xfId="2" applyFont="1" applyBorder="1" applyAlignment="1">
      <alignment horizontal="center" vertical="center"/>
    </xf>
    <xf numFmtId="2" fontId="23" fillId="0" borderId="1" xfId="0" applyNumberFormat="1" applyFont="1" applyBorder="1" applyAlignment="1">
      <alignment horizontal="center" vertical="center" wrapText="1"/>
    </xf>
    <xf numFmtId="2" fontId="14" fillId="0" borderId="1" xfId="0" applyNumberFormat="1" applyFont="1" applyBorder="1" applyAlignment="1">
      <alignment horizontal="center" vertical="center" wrapText="1"/>
    </xf>
    <xf numFmtId="2" fontId="14" fillId="0" borderId="0" xfId="2" applyNumberFormat="1" applyFont="1" applyAlignment="1">
      <alignment vertical="center"/>
    </xf>
    <xf numFmtId="4" fontId="14" fillId="0" borderId="0" xfId="2" applyNumberFormat="1" applyFont="1" applyAlignment="1">
      <alignment horizontal="center" vertical="center"/>
    </xf>
    <xf numFmtId="0" fontId="23" fillId="0" borderId="1" xfId="0" applyFont="1" applyBorder="1" applyAlignment="1">
      <alignment horizontal="center" vertical="center" wrapText="1"/>
    </xf>
    <xf numFmtId="0" fontId="26" fillId="0" borderId="0" xfId="0" applyFont="1" applyAlignment="1">
      <alignment horizontal="right"/>
    </xf>
    <xf numFmtId="0" fontId="26" fillId="0" borderId="0" xfId="0" applyFont="1" applyAlignment="1">
      <alignment horizontal="center" vertical="center"/>
    </xf>
    <xf numFmtId="0" fontId="26" fillId="0" borderId="0" xfId="0" applyFont="1"/>
    <xf numFmtId="164" fontId="26" fillId="0" borderId="0" xfId="0" applyNumberFormat="1" applyFont="1"/>
    <xf numFmtId="164" fontId="26" fillId="0" borderId="0" xfId="0" applyNumberFormat="1" applyFont="1" applyAlignment="1">
      <alignment horizontal="left" wrapText="1" indent="9"/>
    </xf>
    <xf numFmtId="0" fontId="26" fillId="0" borderId="0" xfId="0" applyFont="1" applyAlignment="1">
      <alignment vertical="top"/>
    </xf>
    <xf numFmtId="0" fontId="24" fillId="0" borderId="1" xfId="0" applyFont="1" applyBorder="1" applyAlignment="1">
      <alignment wrapText="1"/>
    </xf>
    <xf numFmtId="0" fontId="24" fillId="0" borderId="1" xfId="0" applyFont="1" applyBorder="1" applyAlignment="1">
      <alignment horizontal="center" vertical="center" wrapText="1"/>
    </xf>
    <xf numFmtId="1" fontId="24" fillId="0" borderId="1" xfId="0" applyNumberFormat="1" applyFont="1" applyBorder="1" applyAlignment="1">
      <alignment horizontal="center" vertical="center" wrapText="1"/>
    </xf>
    <xf numFmtId="0" fontId="24" fillId="0" borderId="1" xfId="0" applyFont="1" applyBorder="1" applyAlignment="1">
      <alignment horizontal="left" vertical="center" wrapText="1"/>
    </xf>
    <xf numFmtId="2" fontId="24" fillId="0" borderId="1" xfId="0" applyNumberFormat="1" applyFont="1" applyBorder="1" applyAlignment="1">
      <alignment horizontal="center" vertical="center" wrapText="1"/>
    </xf>
    <xf numFmtId="164" fontId="24" fillId="0" borderId="1" xfId="0" applyNumberFormat="1" applyFont="1" applyBorder="1" applyAlignment="1">
      <alignment horizontal="center" vertical="center" wrapText="1"/>
    </xf>
    <xf numFmtId="166" fontId="24" fillId="0" borderId="1" xfId="0" applyNumberFormat="1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left" vertical="center" wrapText="1"/>
    </xf>
    <xf numFmtId="2" fontId="29" fillId="0" borderId="1" xfId="0" applyNumberFormat="1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/>
    </xf>
    <xf numFmtId="49" fontId="24" fillId="0" borderId="1" xfId="0" applyNumberFormat="1" applyFont="1" applyBorder="1" applyAlignment="1">
      <alignment horizontal="center" vertical="center"/>
    </xf>
    <xf numFmtId="49" fontId="29" fillId="0" borderId="1" xfId="0" applyNumberFormat="1" applyFont="1" applyBorder="1" applyAlignment="1">
      <alignment horizontal="center" vertical="center"/>
    </xf>
    <xf numFmtId="49" fontId="15" fillId="0" borderId="1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left" vertical="center" wrapText="1"/>
    </xf>
    <xf numFmtId="43" fontId="24" fillId="0" borderId="1" xfId="2" applyFont="1" applyBorder="1" applyAlignment="1">
      <alignment horizontal="center" vertical="center"/>
    </xf>
    <xf numFmtId="43" fontId="15" fillId="0" borderId="1" xfId="2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4" fontId="24" fillId="0" borderId="1" xfId="0" applyNumberFormat="1" applyFont="1" applyBorder="1" applyAlignment="1">
      <alignment horizontal="center" vertical="center"/>
    </xf>
    <xf numFmtId="4" fontId="15" fillId="0" borderId="1" xfId="0" applyNumberFormat="1" applyFont="1" applyBorder="1" applyAlignment="1">
      <alignment horizontal="center" vertical="center"/>
    </xf>
    <xf numFmtId="4" fontId="15" fillId="0" borderId="1" xfId="2" applyNumberFormat="1" applyFont="1" applyBorder="1" applyAlignment="1">
      <alignment horizontal="center" vertical="center"/>
    </xf>
    <xf numFmtId="4" fontId="24" fillId="0" borderId="0" xfId="2" applyNumberFormat="1" applyFont="1" applyAlignment="1">
      <alignment horizontal="center" vertical="center"/>
    </xf>
    <xf numFmtId="0" fontId="30" fillId="0" borderId="1" xfId="0" applyFont="1" applyBorder="1" applyAlignment="1">
      <alignment horizontal="left" vertical="center" wrapText="1"/>
    </xf>
    <xf numFmtId="17" fontId="15" fillId="0" borderId="1" xfId="0" applyNumberFormat="1" applyFont="1" applyBorder="1" applyAlignment="1">
      <alignment horizontal="center" vertical="center"/>
    </xf>
    <xf numFmtId="0" fontId="24" fillId="0" borderId="1" xfId="0" applyFont="1" applyBorder="1" applyAlignment="1">
      <alignment vertical="center"/>
    </xf>
    <xf numFmtId="0" fontId="31" fillId="0" borderId="0" xfId="0" applyFont="1"/>
    <xf numFmtId="4" fontId="29" fillId="0" borderId="1" xfId="0" applyNumberFormat="1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/>
    </xf>
    <xf numFmtId="16" fontId="24" fillId="0" borderId="1" xfId="0" applyNumberFormat="1" applyFont="1" applyBorder="1" applyAlignment="1">
      <alignment horizontal="center" vertical="center"/>
    </xf>
    <xf numFmtId="16" fontId="29" fillId="0" borderId="1" xfId="0" applyNumberFormat="1" applyFont="1" applyBorder="1" applyAlignment="1">
      <alignment horizontal="center" vertical="center"/>
    </xf>
    <xf numFmtId="16" fontId="30" fillId="0" borderId="1" xfId="0" applyNumberFormat="1" applyFont="1" applyBorder="1" applyAlignment="1">
      <alignment horizontal="center" vertical="center"/>
    </xf>
    <xf numFmtId="0" fontId="32" fillId="0" borderId="1" xfId="0" applyFont="1" applyBorder="1" applyAlignment="1">
      <alignment horizontal="left" vertical="center" wrapText="1"/>
    </xf>
    <xf numFmtId="2" fontId="32" fillId="0" borderId="1" xfId="0" applyNumberFormat="1" applyFont="1" applyBorder="1" applyAlignment="1">
      <alignment horizontal="center" vertical="center" wrapText="1"/>
    </xf>
    <xf numFmtId="164" fontId="29" fillId="0" borderId="1" xfId="0" applyNumberFormat="1" applyFont="1" applyBorder="1" applyAlignment="1">
      <alignment horizontal="center" vertical="center" wrapText="1"/>
    </xf>
    <xf numFmtId="0" fontId="29" fillId="0" borderId="1" xfId="0" applyFont="1" applyBorder="1" applyAlignment="1">
      <alignment horizontal="left" vertical="center"/>
    </xf>
    <xf numFmtId="166" fontId="29" fillId="0" borderId="1" xfId="0" applyNumberFormat="1" applyFont="1" applyBorder="1" applyAlignment="1">
      <alignment horizontal="center" vertical="center"/>
    </xf>
    <xf numFmtId="0" fontId="24" fillId="0" borderId="1" xfId="0" applyFont="1" applyBorder="1" applyAlignment="1">
      <alignment horizontal="left" vertical="center"/>
    </xf>
    <xf numFmtId="0" fontId="28" fillId="0" borderId="1" xfId="0" applyFont="1" applyBorder="1" applyAlignment="1">
      <alignment horizontal="center" vertical="center"/>
    </xf>
    <xf numFmtId="0" fontId="33" fillId="0" borderId="1" xfId="0" applyFont="1" applyBorder="1" applyAlignment="1">
      <alignment horizontal="center" vertical="center"/>
    </xf>
    <xf numFmtId="0" fontId="28" fillId="0" borderId="1" xfId="0" applyFont="1" applyBorder="1" applyAlignment="1">
      <alignment horizontal="left" vertical="center" wrapText="1"/>
    </xf>
    <xf numFmtId="0" fontId="28" fillId="0" borderId="1" xfId="0" applyFont="1" applyBorder="1" applyAlignment="1">
      <alignment horizontal="center" vertical="center" wrapText="1"/>
    </xf>
    <xf numFmtId="0" fontId="33" fillId="0" borderId="1" xfId="0" applyFont="1" applyBorder="1" applyAlignment="1">
      <alignment horizontal="left" vertical="center" wrapText="1"/>
    </xf>
    <xf numFmtId="0" fontId="28" fillId="0" borderId="1" xfId="0" applyFont="1" applyBorder="1"/>
    <xf numFmtId="0" fontId="15" fillId="0" borderId="1" xfId="0" applyFont="1" applyBorder="1"/>
    <xf numFmtId="2" fontId="15" fillId="0" borderId="1" xfId="0" applyNumberFormat="1" applyFont="1" applyBorder="1" applyAlignment="1">
      <alignment horizontal="center" vertical="center" wrapText="1"/>
    </xf>
    <xf numFmtId="164" fontId="15" fillId="0" borderId="2" xfId="0" applyNumberFormat="1" applyFont="1" applyBorder="1" applyAlignment="1">
      <alignment horizontal="center" vertical="center" wrapText="1"/>
    </xf>
    <xf numFmtId="164" fontId="15" fillId="0" borderId="4" xfId="0" applyNumberFormat="1" applyFont="1" applyBorder="1" applyAlignment="1">
      <alignment horizontal="center" vertical="center" wrapText="1"/>
    </xf>
    <xf numFmtId="164" fontId="24" fillId="0" borderId="3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164" fontId="1" fillId="0" borderId="0" xfId="0" applyNumberFormat="1" applyFont="1"/>
    <xf numFmtId="164" fontId="1" fillId="0" borderId="0" xfId="0" applyNumberFormat="1" applyFont="1" applyAlignment="1">
      <alignment horizontal="left" wrapText="1" indent="9"/>
    </xf>
    <xf numFmtId="164" fontId="14" fillId="0" borderId="2" xfId="0" applyNumberFormat="1" applyFont="1" applyBorder="1" applyAlignment="1">
      <alignment horizontal="center" vertical="center" wrapText="1"/>
    </xf>
    <xf numFmtId="14" fontId="23" fillId="0" borderId="3" xfId="0" applyNumberFormat="1" applyFont="1" applyBorder="1" applyAlignment="1">
      <alignment horizontal="center" vertical="center" wrapText="1"/>
    </xf>
    <xf numFmtId="164" fontId="23" fillId="0" borderId="3" xfId="0" applyNumberFormat="1" applyFont="1" applyBorder="1" applyAlignment="1">
      <alignment horizontal="center" vertical="center" wrapText="1"/>
    </xf>
    <xf numFmtId="164" fontId="14" fillId="0" borderId="4" xfId="0" applyNumberFormat="1" applyFont="1" applyBorder="1" applyAlignment="1">
      <alignment horizontal="center" vertical="center" wrapText="1"/>
    </xf>
    <xf numFmtId="0" fontId="23" fillId="0" borderId="1" xfId="0" applyFont="1" applyBorder="1" applyAlignment="1">
      <alignment wrapText="1"/>
    </xf>
    <xf numFmtId="1" fontId="23" fillId="0" borderId="1" xfId="0" applyNumberFormat="1" applyFont="1" applyBorder="1" applyAlignment="1">
      <alignment horizontal="center" vertical="center" wrapText="1"/>
    </xf>
    <xf numFmtId="0" fontId="23" fillId="0" borderId="1" xfId="0" applyFont="1" applyBorder="1" applyAlignment="1">
      <alignment horizontal="left" vertical="center" wrapText="1"/>
    </xf>
    <xf numFmtId="164" fontId="23" fillId="0" borderId="1" xfId="0" applyNumberFormat="1" applyFont="1" applyBorder="1" applyAlignment="1">
      <alignment horizontal="center" vertical="center" wrapText="1"/>
    </xf>
    <xf numFmtId="166" fontId="23" fillId="0" borderId="1" xfId="0" applyNumberFormat="1" applyFont="1" applyBorder="1" applyAlignment="1">
      <alignment horizontal="center" vertical="center"/>
    </xf>
    <xf numFmtId="0" fontId="35" fillId="0" borderId="1" xfId="0" applyFont="1" applyBorder="1" applyAlignment="1">
      <alignment horizontal="center" vertical="center" wrapText="1"/>
    </xf>
    <xf numFmtId="0" fontId="35" fillId="0" borderId="1" xfId="0" applyFont="1" applyBorder="1" applyAlignment="1">
      <alignment horizontal="left" vertical="center" wrapText="1"/>
    </xf>
    <xf numFmtId="2" fontId="35" fillId="0" borderId="1" xfId="0" applyNumberFormat="1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/>
    </xf>
    <xf numFmtId="49" fontId="23" fillId="0" borderId="1" xfId="0" applyNumberFormat="1" applyFont="1" applyBorder="1" applyAlignment="1">
      <alignment horizontal="center" vertical="center"/>
    </xf>
    <xf numFmtId="49" fontId="35" fillId="0" borderId="1" xfId="0" applyNumberFormat="1" applyFont="1" applyBorder="1" applyAlignment="1">
      <alignment horizontal="center" vertical="center"/>
    </xf>
    <xf numFmtId="0" fontId="36" fillId="0" borderId="1" xfId="0" applyFont="1" applyBorder="1" applyAlignment="1">
      <alignment horizontal="left" vertical="center" wrapText="1"/>
    </xf>
    <xf numFmtId="43" fontId="23" fillId="0" borderId="1" xfId="2" applyFont="1" applyBorder="1" applyAlignment="1">
      <alignment horizontal="center" vertical="center"/>
    </xf>
    <xf numFmtId="2" fontId="36" fillId="0" borderId="1" xfId="2" applyNumberFormat="1" applyFont="1" applyBorder="1" applyAlignment="1">
      <alignment horizontal="center" vertical="center"/>
    </xf>
    <xf numFmtId="43" fontId="36" fillId="0" borderId="1" xfId="2" applyFont="1" applyBorder="1" applyAlignment="1">
      <alignment horizontal="center" vertical="center"/>
    </xf>
    <xf numFmtId="4" fontId="23" fillId="0" borderId="1" xfId="2" applyNumberFormat="1" applyFont="1" applyBorder="1" applyAlignment="1">
      <alignment horizontal="center" vertical="center"/>
    </xf>
    <xf numFmtId="4" fontId="14" fillId="0" borderId="1" xfId="2" applyNumberFormat="1" applyFont="1" applyBorder="1" applyAlignment="1">
      <alignment horizontal="center" vertical="center"/>
    </xf>
    <xf numFmtId="4" fontId="23" fillId="0" borderId="0" xfId="2" applyNumberFormat="1" applyFont="1" applyAlignment="1">
      <alignment horizontal="center" vertical="center"/>
    </xf>
    <xf numFmtId="0" fontId="37" fillId="0" borderId="1" xfId="0" applyFont="1" applyBorder="1" applyAlignment="1">
      <alignment horizontal="left" vertical="center" wrapText="1"/>
    </xf>
    <xf numFmtId="2" fontId="23" fillId="0" borderId="1" xfId="2" applyNumberFormat="1" applyFont="1" applyBorder="1" applyAlignment="1">
      <alignment horizontal="center" vertical="center"/>
    </xf>
    <xf numFmtId="17" fontId="23" fillId="0" borderId="1" xfId="0" applyNumberFormat="1" applyFont="1" applyBorder="1" applyAlignment="1">
      <alignment horizontal="center" vertical="center"/>
    </xf>
    <xf numFmtId="0" fontId="23" fillId="0" borderId="1" xfId="0" applyFont="1" applyBorder="1" applyAlignment="1">
      <alignment vertical="center"/>
    </xf>
    <xf numFmtId="4" fontId="35" fillId="0" borderId="1" xfId="0" applyNumberFormat="1" applyFont="1" applyBorder="1" applyAlignment="1">
      <alignment horizontal="center" vertical="center"/>
    </xf>
    <xf numFmtId="0" fontId="35" fillId="0" borderId="1" xfId="0" applyFont="1" applyBorder="1" applyAlignment="1">
      <alignment horizontal="center" vertical="center"/>
    </xf>
    <xf numFmtId="16" fontId="23" fillId="0" borderId="1" xfId="0" applyNumberFormat="1" applyFont="1" applyBorder="1" applyAlignment="1">
      <alignment horizontal="center" vertical="center"/>
    </xf>
    <xf numFmtId="16" fontId="35" fillId="0" borderId="1" xfId="0" applyNumberFormat="1" applyFont="1" applyBorder="1" applyAlignment="1">
      <alignment horizontal="center" vertical="center"/>
    </xf>
    <xf numFmtId="16" fontId="37" fillId="0" borderId="1" xfId="0" applyNumberFormat="1" applyFont="1" applyBorder="1" applyAlignment="1">
      <alignment horizontal="center" vertical="center"/>
    </xf>
    <xf numFmtId="0" fontId="38" fillId="0" borderId="1" xfId="0" applyFont="1" applyBorder="1" applyAlignment="1">
      <alignment horizontal="left" vertical="center" wrapText="1"/>
    </xf>
    <xf numFmtId="2" fontId="38" fillId="0" borderId="1" xfId="0" applyNumberFormat="1" applyFont="1" applyBorder="1" applyAlignment="1">
      <alignment horizontal="center" vertical="center" wrapText="1"/>
    </xf>
    <xf numFmtId="164" fontId="35" fillId="0" borderId="1" xfId="0" applyNumberFormat="1" applyFont="1" applyBorder="1" applyAlignment="1">
      <alignment horizontal="center" vertical="center" wrapText="1"/>
    </xf>
    <xf numFmtId="0" fontId="35" fillId="0" borderId="1" xfId="0" applyFont="1" applyBorder="1" applyAlignment="1">
      <alignment horizontal="left" vertical="center"/>
    </xf>
    <xf numFmtId="166" fontId="35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horizontal="left" vertical="center"/>
    </xf>
    <xf numFmtId="0" fontId="3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34" fillId="0" borderId="1" xfId="0" applyFont="1" applyBorder="1" applyAlignment="1">
      <alignment horizontal="left" vertical="center" wrapText="1"/>
    </xf>
    <xf numFmtId="0" fontId="1" fillId="0" borderId="1" xfId="0" applyFont="1" applyBorder="1"/>
    <xf numFmtId="0" fontId="35" fillId="0" borderId="1" xfId="0" applyFont="1" applyBorder="1"/>
    <xf numFmtId="0" fontId="34" fillId="0" borderId="0" xfId="0" applyFont="1"/>
    <xf numFmtId="2" fontId="35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right"/>
    </xf>
    <xf numFmtId="14" fontId="24" fillId="0" borderId="3" xfId="0" applyNumberFormat="1" applyFont="1" applyBorder="1" applyAlignment="1">
      <alignment horizontal="center" vertical="center" wrapText="1"/>
    </xf>
    <xf numFmtId="0" fontId="39" fillId="0" borderId="1" xfId="0" applyFont="1" applyBorder="1" applyAlignment="1">
      <alignment horizontal="left" vertical="center" wrapText="1"/>
    </xf>
    <xf numFmtId="2" fontId="24" fillId="0" borderId="1" xfId="2" applyNumberFormat="1" applyFont="1" applyBorder="1" applyAlignment="1">
      <alignment horizontal="center" vertical="center"/>
    </xf>
    <xf numFmtId="43" fontId="29" fillId="0" borderId="1" xfId="2" applyFont="1" applyBorder="1" applyAlignment="1">
      <alignment horizontal="center" vertical="center"/>
    </xf>
    <xf numFmtId="2" fontId="39" fillId="0" borderId="1" xfId="2" applyNumberFormat="1" applyFont="1" applyBorder="1" applyAlignment="1">
      <alignment horizontal="center" vertical="center"/>
    </xf>
    <xf numFmtId="43" fontId="39" fillId="0" borderId="1" xfId="2" applyFont="1" applyBorder="1" applyAlignment="1">
      <alignment horizontal="center" vertical="center"/>
    </xf>
    <xf numFmtId="4" fontId="24" fillId="0" borderId="1" xfId="2" applyNumberFormat="1" applyFont="1" applyBorder="1" applyAlignment="1">
      <alignment horizontal="center" vertical="center"/>
    </xf>
    <xf numFmtId="4" fontId="39" fillId="0" borderId="1" xfId="2" applyNumberFormat="1" applyFont="1" applyBorder="1" applyAlignment="1">
      <alignment horizontal="center" vertical="center"/>
    </xf>
    <xf numFmtId="2" fontId="39" fillId="0" borderId="1" xfId="0" applyNumberFormat="1" applyFont="1" applyBorder="1" applyAlignment="1">
      <alignment horizontal="center" vertical="center" wrapText="1"/>
    </xf>
    <xf numFmtId="17" fontId="24" fillId="0" borderId="1" xfId="0" applyNumberFormat="1" applyFont="1" applyBorder="1" applyAlignment="1">
      <alignment horizontal="center" vertical="center"/>
    </xf>
    <xf numFmtId="4" fontId="39" fillId="0" borderId="1" xfId="0" applyNumberFormat="1" applyFont="1" applyBorder="1" applyAlignment="1">
      <alignment horizontal="center" vertical="center"/>
    </xf>
    <xf numFmtId="0" fontId="28" fillId="0" borderId="0" xfId="0" applyFont="1"/>
    <xf numFmtId="0" fontId="29" fillId="0" borderId="1" xfId="0" applyFont="1" applyBorder="1"/>
    <xf numFmtId="0" fontId="28" fillId="0" borderId="0" xfId="0" applyFont="1" applyAlignment="1">
      <alignment horizontal="center" vertical="center"/>
    </xf>
    <xf numFmtId="164" fontId="28" fillId="0" borderId="0" xfId="0" applyNumberFormat="1" applyFont="1"/>
    <xf numFmtId="0" fontId="28" fillId="0" borderId="0" xfId="0" applyFont="1" applyAlignment="1">
      <alignment horizontal="center" vertical="center" wrapText="1"/>
    </xf>
    <xf numFmtId="0" fontId="33" fillId="0" borderId="0" xfId="0" applyFont="1"/>
    <xf numFmtId="2" fontId="29" fillId="0" borderId="0" xfId="0" applyNumberFormat="1" applyFont="1" applyAlignment="1">
      <alignment horizontal="center" vertical="center" wrapText="1"/>
    </xf>
    <xf numFmtId="0" fontId="28" fillId="0" borderId="0" xfId="0" applyFont="1" applyAlignment="1">
      <alignment horizontal="right"/>
    </xf>
    <xf numFmtId="164" fontId="28" fillId="0" borderId="0" xfId="0" applyNumberFormat="1" applyFont="1" applyAlignment="1">
      <alignment horizontal="left" wrapText="1" indent="4"/>
    </xf>
    <xf numFmtId="164" fontId="41" fillId="0" borderId="2" xfId="0" applyNumberFormat="1" applyFont="1" applyBorder="1" applyAlignment="1">
      <alignment horizontal="center" vertical="center" wrapText="1"/>
    </xf>
    <xf numFmtId="14" fontId="40" fillId="0" borderId="3" xfId="0" applyNumberFormat="1" applyFont="1" applyBorder="1" applyAlignment="1">
      <alignment horizontal="center" vertical="center" wrapText="1"/>
    </xf>
    <xf numFmtId="164" fontId="40" fillId="0" borderId="3" xfId="0" applyNumberFormat="1" applyFont="1" applyBorder="1" applyAlignment="1">
      <alignment horizontal="center" vertical="center" wrapText="1"/>
    </xf>
    <xf numFmtId="164" fontId="41" fillId="0" borderId="4" xfId="0" applyNumberFormat="1" applyFont="1" applyBorder="1" applyAlignment="1">
      <alignment horizontal="center" vertical="center" wrapText="1"/>
    </xf>
    <xf numFmtId="0" fontId="40" fillId="0" borderId="1" xfId="0" applyFont="1" applyBorder="1" applyAlignment="1">
      <alignment wrapText="1"/>
    </xf>
    <xf numFmtId="0" fontId="40" fillId="0" borderId="1" xfId="0" applyFont="1" applyBorder="1" applyAlignment="1">
      <alignment horizontal="center" vertical="center" wrapText="1"/>
    </xf>
    <xf numFmtId="1" fontId="40" fillId="0" borderId="1" xfId="0" applyNumberFormat="1" applyFont="1" applyBorder="1" applyAlignment="1">
      <alignment horizontal="center" vertical="center" wrapText="1"/>
    </xf>
    <xf numFmtId="0" fontId="40" fillId="0" borderId="1" xfId="0" applyFont="1" applyBorder="1" applyAlignment="1">
      <alignment horizontal="left" vertical="center" wrapText="1"/>
    </xf>
    <xf numFmtId="2" fontId="40" fillId="0" borderId="1" xfId="0" applyNumberFormat="1" applyFont="1" applyBorder="1" applyAlignment="1">
      <alignment horizontal="center" vertical="center" wrapText="1"/>
    </xf>
    <xf numFmtId="164" fontId="40" fillId="0" borderId="1" xfId="0" applyNumberFormat="1" applyFont="1" applyBorder="1" applyAlignment="1">
      <alignment horizontal="center" vertical="center" wrapText="1"/>
    </xf>
    <xf numFmtId="166" fontId="40" fillId="0" borderId="1" xfId="0" applyNumberFormat="1" applyFont="1" applyBorder="1" applyAlignment="1">
      <alignment horizontal="center" vertical="center"/>
    </xf>
    <xf numFmtId="0" fontId="42" fillId="0" borderId="1" xfId="0" applyFont="1" applyBorder="1" applyAlignment="1">
      <alignment horizontal="center" vertical="center" wrapText="1"/>
    </xf>
    <xf numFmtId="0" fontId="42" fillId="0" borderId="1" xfId="0" applyFont="1" applyBorder="1" applyAlignment="1">
      <alignment horizontal="left" vertical="center" wrapText="1"/>
    </xf>
    <xf numFmtId="2" fontId="42" fillId="0" borderId="1" xfId="0" applyNumberFormat="1" applyFont="1" applyBorder="1" applyAlignment="1">
      <alignment horizontal="center" vertical="center" wrapText="1"/>
    </xf>
    <xf numFmtId="0" fontId="40" fillId="0" borderId="1" xfId="0" applyFont="1" applyBorder="1" applyAlignment="1">
      <alignment horizontal="center" vertical="center"/>
    </xf>
    <xf numFmtId="49" fontId="40" fillId="0" borderId="1" xfId="0" applyNumberFormat="1" applyFont="1" applyBorder="1" applyAlignment="1">
      <alignment horizontal="center" vertical="center"/>
    </xf>
    <xf numFmtId="49" fontId="42" fillId="0" borderId="1" xfId="0" applyNumberFormat="1" applyFont="1" applyBorder="1" applyAlignment="1">
      <alignment horizontal="center" vertical="center"/>
    </xf>
    <xf numFmtId="49" fontId="41" fillId="0" borderId="1" xfId="0" applyNumberFormat="1" applyFont="1" applyBorder="1" applyAlignment="1">
      <alignment horizontal="center" vertical="center"/>
    </xf>
    <xf numFmtId="0" fontId="43" fillId="0" borderId="1" xfId="0" applyFont="1" applyBorder="1" applyAlignment="1">
      <alignment horizontal="left" vertical="center" wrapText="1"/>
    </xf>
    <xf numFmtId="43" fontId="40" fillId="0" borderId="1" xfId="2" applyFont="1" applyBorder="1" applyAlignment="1">
      <alignment horizontal="center" vertical="center"/>
    </xf>
    <xf numFmtId="2" fontId="40" fillId="0" borderId="1" xfId="2" applyNumberFormat="1" applyFont="1" applyBorder="1" applyAlignment="1">
      <alignment horizontal="center" vertical="center"/>
    </xf>
    <xf numFmtId="2" fontId="43" fillId="0" borderId="1" xfId="2" applyNumberFormat="1" applyFont="1" applyBorder="1" applyAlignment="1">
      <alignment horizontal="center" vertical="center"/>
    </xf>
    <xf numFmtId="43" fontId="43" fillId="0" borderId="1" xfId="2" applyFont="1" applyBorder="1" applyAlignment="1">
      <alignment horizontal="center" vertical="center"/>
    </xf>
    <xf numFmtId="43" fontId="44" fillId="0" borderId="1" xfId="2" applyFont="1" applyBorder="1" applyAlignment="1">
      <alignment horizontal="center" vertical="center"/>
    </xf>
    <xf numFmtId="4" fontId="40" fillId="0" borderId="1" xfId="0" applyNumberFormat="1" applyFont="1" applyBorder="1" applyAlignment="1">
      <alignment horizontal="center" vertical="center"/>
    </xf>
    <xf numFmtId="0" fontId="41" fillId="0" borderId="1" xfId="0" applyFont="1" applyBorder="1" applyAlignment="1">
      <alignment horizontal="center" vertical="center"/>
    </xf>
    <xf numFmtId="4" fontId="40" fillId="0" borderId="1" xfId="2" applyNumberFormat="1" applyFont="1" applyBorder="1" applyAlignment="1">
      <alignment horizontal="center" vertical="center"/>
    </xf>
    <xf numFmtId="4" fontId="43" fillId="0" borderId="1" xfId="0" applyNumberFormat="1" applyFont="1" applyBorder="1" applyAlignment="1">
      <alignment horizontal="center" vertical="center"/>
    </xf>
    <xf numFmtId="4" fontId="43" fillId="0" borderId="1" xfId="2" applyNumberFormat="1" applyFont="1" applyBorder="1" applyAlignment="1">
      <alignment horizontal="center" vertical="center"/>
    </xf>
    <xf numFmtId="4" fontId="40" fillId="0" borderId="0" xfId="2" applyNumberFormat="1" applyFont="1" applyAlignment="1">
      <alignment horizontal="center" vertical="center"/>
    </xf>
    <xf numFmtId="0" fontId="45" fillId="0" borderId="1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center" vertical="center"/>
    </xf>
    <xf numFmtId="17" fontId="40" fillId="0" borderId="1" xfId="0" applyNumberFormat="1" applyFont="1" applyBorder="1" applyAlignment="1">
      <alignment horizontal="center" vertical="center"/>
    </xf>
    <xf numFmtId="0" fontId="40" fillId="0" borderId="1" xfId="0" applyFont="1" applyBorder="1" applyAlignment="1">
      <alignment vertical="center"/>
    </xf>
    <xf numFmtId="4" fontId="42" fillId="0" borderId="1" xfId="0" applyNumberFormat="1" applyFont="1" applyBorder="1" applyAlignment="1">
      <alignment horizontal="center" vertical="center"/>
    </xf>
    <xf numFmtId="0" fontId="42" fillId="0" borderId="1" xfId="0" applyFont="1" applyBorder="1" applyAlignment="1">
      <alignment horizontal="center" vertical="center"/>
    </xf>
    <xf numFmtId="16" fontId="40" fillId="0" borderId="1" xfId="0" applyNumberFormat="1" applyFont="1" applyBorder="1" applyAlignment="1">
      <alignment horizontal="center" vertical="center"/>
    </xf>
    <xf numFmtId="16" fontId="42" fillId="0" borderId="1" xfId="0" applyNumberFormat="1" applyFont="1" applyBorder="1" applyAlignment="1">
      <alignment horizontal="center" vertical="center"/>
    </xf>
    <xf numFmtId="16" fontId="45" fillId="0" borderId="1" xfId="0" applyNumberFormat="1" applyFont="1" applyBorder="1" applyAlignment="1">
      <alignment horizontal="center" vertical="center"/>
    </xf>
    <xf numFmtId="0" fontId="46" fillId="0" borderId="1" xfId="0" applyFont="1" applyBorder="1" applyAlignment="1">
      <alignment horizontal="left" vertical="center" wrapText="1"/>
    </xf>
    <xf numFmtId="2" fontId="46" fillId="0" borderId="1" xfId="0" applyNumberFormat="1" applyFont="1" applyBorder="1" applyAlignment="1">
      <alignment horizontal="center" vertical="center" wrapText="1"/>
    </xf>
    <xf numFmtId="164" fontId="42" fillId="0" borderId="1" xfId="0" applyNumberFormat="1" applyFont="1" applyBorder="1" applyAlignment="1">
      <alignment horizontal="center" vertical="center" wrapText="1"/>
    </xf>
    <xf numFmtId="0" fontId="42" fillId="0" borderId="1" xfId="0" applyFont="1" applyBorder="1" applyAlignment="1">
      <alignment horizontal="left" vertical="center"/>
    </xf>
    <xf numFmtId="166" fontId="42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40" fillId="0" borderId="1" xfId="0" applyFont="1" applyBorder="1" applyAlignment="1">
      <alignment horizontal="left" vertical="center"/>
    </xf>
    <xf numFmtId="0" fontId="27" fillId="0" borderId="1" xfId="0" applyFont="1" applyBorder="1" applyAlignment="1">
      <alignment horizontal="center" vertical="center"/>
    </xf>
    <xf numFmtId="0" fontId="26" fillId="0" borderId="1" xfId="0" applyFont="1" applyBorder="1" applyAlignment="1">
      <alignment horizontal="left" vertical="center" wrapText="1"/>
    </xf>
    <xf numFmtId="0" fontId="26" fillId="0" borderId="1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left" vertical="center" wrapText="1"/>
    </xf>
    <xf numFmtId="0" fontId="26" fillId="0" borderId="1" xfId="0" applyFont="1" applyBorder="1"/>
    <xf numFmtId="0" fontId="41" fillId="0" borderId="1" xfId="0" applyFont="1" applyBorder="1"/>
    <xf numFmtId="2" fontId="41" fillId="0" borderId="1" xfId="0" applyNumberFormat="1" applyFont="1" applyBorder="1" applyAlignment="1">
      <alignment horizontal="center" vertical="center" wrapText="1"/>
    </xf>
    <xf numFmtId="4" fontId="41" fillId="0" borderId="1" xfId="0" applyNumberFormat="1" applyFont="1" applyBorder="1" applyAlignment="1">
      <alignment horizontal="center" vertical="center"/>
    </xf>
    <xf numFmtId="2" fontId="45" fillId="0" borderId="1" xfId="0" applyNumberFormat="1" applyFont="1" applyBorder="1" applyAlignment="1">
      <alignment horizontal="center" vertical="center" wrapText="1"/>
    </xf>
    <xf numFmtId="2" fontId="47" fillId="0" borderId="1" xfId="2" applyNumberFormat="1" applyFont="1" applyBorder="1" applyAlignment="1">
      <alignment horizontal="center" vertical="center"/>
    </xf>
    <xf numFmtId="43" fontId="45" fillId="0" borderId="1" xfId="2" applyFont="1" applyBorder="1" applyAlignment="1">
      <alignment horizontal="center" vertical="center"/>
    </xf>
    <xf numFmtId="4" fontId="45" fillId="0" borderId="1" xfId="0" applyNumberFormat="1" applyFont="1" applyBorder="1" applyAlignment="1">
      <alignment horizontal="center" vertical="center"/>
    </xf>
    <xf numFmtId="4" fontId="46" fillId="0" borderId="1" xfId="0" applyNumberFormat="1" applyFont="1" applyBorder="1" applyAlignment="1">
      <alignment horizontal="center" vertical="center"/>
    </xf>
    <xf numFmtId="2" fontId="45" fillId="0" borderId="1" xfId="2" applyNumberFormat="1" applyFont="1" applyBorder="1" applyAlignment="1">
      <alignment horizontal="center" vertical="center"/>
    </xf>
    <xf numFmtId="0" fontId="49" fillId="0" borderId="1" xfId="0" applyFont="1" applyBorder="1" applyAlignment="1">
      <alignment horizontal="left" vertical="center" wrapText="1"/>
    </xf>
    <xf numFmtId="49" fontId="45" fillId="0" borderId="1" xfId="0" applyNumberFormat="1" applyFont="1" applyBorder="1" applyAlignment="1">
      <alignment horizontal="center" vertical="center"/>
    </xf>
    <xf numFmtId="0" fontId="48" fillId="0" borderId="1" xfId="0" applyFont="1" applyBorder="1" applyAlignment="1">
      <alignment horizontal="left" vertical="center" wrapText="1"/>
    </xf>
    <xf numFmtId="4" fontId="45" fillId="0" borderId="1" xfId="2" applyNumberFormat="1" applyFont="1" applyBorder="1" applyAlignment="1">
      <alignment horizontal="center" vertical="center"/>
    </xf>
    <xf numFmtId="0" fontId="41" fillId="0" borderId="1" xfId="0" applyFont="1" applyBorder="1" applyAlignment="1">
      <alignment horizontal="left" vertical="center" wrapText="1"/>
    </xf>
    <xf numFmtId="43" fontId="41" fillId="0" borderId="1" xfId="2" applyFont="1" applyBorder="1" applyAlignment="1">
      <alignment horizontal="center" vertical="center" wrapText="1"/>
    </xf>
    <xf numFmtId="43" fontId="46" fillId="0" borderId="1" xfId="2" applyFont="1" applyBorder="1" applyAlignment="1">
      <alignment horizontal="center" vertical="center" wrapText="1"/>
    </xf>
    <xf numFmtId="4" fontId="41" fillId="0" borderId="1" xfId="0" applyNumberFormat="1" applyFont="1" applyBorder="1"/>
    <xf numFmtId="43" fontId="50" fillId="0" borderId="1" xfId="2" applyFont="1" applyBorder="1" applyAlignment="1">
      <alignment horizontal="center" vertical="center"/>
    </xf>
    <xf numFmtId="0" fontId="51" fillId="0" borderId="0" xfId="0" applyFont="1"/>
    <xf numFmtId="0" fontId="51" fillId="0" borderId="0" xfId="0" applyFont="1" applyAlignment="1">
      <alignment horizontal="right"/>
    </xf>
    <xf numFmtId="0" fontId="51" fillId="0" borderId="0" xfId="0" applyFont="1" applyAlignment="1">
      <alignment vertical="top"/>
    </xf>
    <xf numFmtId="0" fontId="51" fillId="0" borderId="0" xfId="0" applyFont="1" applyAlignment="1">
      <alignment horizontal="left" indent="1"/>
    </xf>
    <xf numFmtId="164" fontId="51" fillId="0" borderId="0" xfId="0" applyNumberFormat="1" applyFont="1"/>
    <xf numFmtId="0" fontId="52" fillId="0" borderId="0" xfId="0" applyFont="1"/>
    <xf numFmtId="164" fontId="51" fillId="0" borderId="0" xfId="0" applyNumberFormat="1" applyFont="1" applyAlignment="1">
      <alignment horizontal="left" wrapText="1" indent="4"/>
    </xf>
    <xf numFmtId="0" fontId="51" fillId="0" borderId="0" xfId="0" applyFont="1" applyAlignment="1">
      <alignment horizontal="center" vertical="center" wrapText="1"/>
    </xf>
    <xf numFmtId="14" fontId="43" fillId="0" borderId="3" xfId="0" applyNumberFormat="1" applyFont="1" applyBorder="1" applyAlignment="1">
      <alignment horizontal="center" vertical="center" wrapText="1"/>
    </xf>
    <xf numFmtId="164" fontId="43" fillId="0" borderId="3" xfId="0" applyNumberFormat="1" applyFont="1" applyBorder="1" applyAlignment="1">
      <alignment horizontal="center" vertical="center" wrapText="1"/>
    </xf>
    <xf numFmtId="43" fontId="44" fillId="0" borderId="0" xfId="2" applyFont="1" applyAlignment="1">
      <alignment horizontal="center" vertical="center"/>
    </xf>
    <xf numFmtId="43" fontId="40" fillId="0" borderId="0" xfId="2" applyFont="1" applyAlignment="1">
      <alignment horizontal="center" vertical="center"/>
    </xf>
    <xf numFmtId="0" fontId="44" fillId="0" borderId="1" xfId="0" applyFont="1" applyBorder="1" applyAlignment="1">
      <alignment horizontal="center" vertical="center"/>
    </xf>
    <xf numFmtId="4" fontId="54" fillId="0" borderId="1" xfId="0" applyNumberFormat="1" applyFont="1" applyBorder="1" applyAlignment="1">
      <alignment horizontal="center" vertical="center"/>
    </xf>
    <xf numFmtId="43" fontId="55" fillId="0" borderId="1" xfId="2" applyFont="1" applyBorder="1" applyAlignment="1">
      <alignment horizontal="center" vertical="center" wrapText="1"/>
    </xf>
    <xf numFmtId="4" fontId="55" fillId="0" borderId="1" xfId="0" applyNumberFormat="1" applyFont="1" applyBorder="1"/>
    <xf numFmtId="4" fontId="55" fillId="0" borderId="1" xfId="0" applyNumberFormat="1" applyFont="1" applyBorder="1" applyAlignment="1">
      <alignment horizontal="center" vertical="center"/>
    </xf>
    <xf numFmtId="4" fontId="43" fillId="0" borderId="1" xfId="0" applyNumberFormat="1" applyFont="1" applyBorder="1"/>
    <xf numFmtId="0" fontId="53" fillId="0" borderId="0" xfId="0" applyFont="1" applyAlignment="1">
      <alignment wrapText="1"/>
    </xf>
    <xf numFmtId="0" fontId="56" fillId="0" borderId="0" xfId="0" applyFont="1" applyAlignment="1">
      <alignment horizontal="left" indent="28"/>
    </xf>
    <xf numFmtId="4" fontId="0" fillId="0" borderId="0" xfId="0" applyNumberFormat="1"/>
    <xf numFmtId="43" fontId="45" fillId="0" borderId="0" xfId="2" applyFont="1" applyAlignment="1">
      <alignment horizontal="center" vertical="center"/>
    </xf>
    <xf numFmtId="4" fontId="47" fillId="0" borderId="1" xfId="0" applyNumberFormat="1" applyFont="1" applyBorder="1" applyAlignment="1">
      <alignment horizontal="center" vertical="center"/>
    </xf>
    <xf numFmtId="4" fontId="41" fillId="0" borderId="1" xfId="2" applyNumberFormat="1" applyFont="1" applyBorder="1" applyAlignment="1">
      <alignment horizontal="center" vertical="center"/>
    </xf>
    <xf numFmtId="4" fontId="46" fillId="0" borderId="1" xfId="0" applyNumberFormat="1" applyFont="1" applyBorder="1"/>
    <xf numFmtId="0" fontId="57" fillId="0" borderId="1" xfId="0" applyFont="1" applyBorder="1" applyAlignment="1">
      <alignment wrapText="1"/>
    </xf>
    <xf numFmtId="0" fontId="57" fillId="0" borderId="1" xfId="0" applyFont="1" applyBorder="1" applyAlignment="1">
      <alignment horizontal="center" vertical="center" wrapText="1"/>
    </xf>
    <xf numFmtId="1" fontId="57" fillId="0" borderId="1" xfId="0" applyNumberFormat="1" applyFont="1" applyBorder="1" applyAlignment="1">
      <alignment horizontal="center" vertical="center" wrapText="1"/>
    </xf>
    <xf numFmtId="0" fontId="57" fillId="0" borderId="1" xfId="0" applyFont="1" applyBorder="1" applyAlignment="1">
      <alignment horizontal="left" vertical="center" wrapText="1"/>
    </xf>
    <xf numFmtId="2" fontId="57" fillId="0" borderId="1" xfId="0" applyNumberFormat="1" applyFont="1" applyBorder="1" applyAlignment="1">
      <alignment horizontal="center" vertical="center" wrapText="1"/>
    </xf>
    <xf numFmtId="2" fontId="59" fillId="0" borderId="1" xfId="0" applyNumberFormat="1" applyFont="1" applyBorder="1" applyAlignment="1">
      <alignment horizontal="center" vertical="center" wrapText="1"/>
    </xf>
    <xf numFmtId="164" fontId="57" fillId="0" borderId="1" xfId="0" applyNumberFormat="1" applyFont="1" applyBorder="1" applyAlignment="1">
      <alignment horizontal="center" vertical="center" wrapText="1"/>
    </xf>
    <xf numFmtId="166" fontId="57" fillId="0" borderId="1" xfId="0" applyNumberFormat="1" applyFont="1" applyBorder="1" applyAlignment="1">
      <alignment horizontal="center" vertical="center"/>
    </xf>
    <xf numFmtId="0" fontId="60" fillId="0" borderId="1" xfId="0" applyFont="1" applyBorder="1" applyAlignment="1">
      <alignment horizontal="center" vertical="center" wrapText="1"/>
    </xf>
    <xf numFmtId="0" fontId="60" fillId="0" borderId="1" xfId="0" applyFont="1" applyBorder="1" applyAlignment="1">
      <alignment horizontal="left" vertical="center" wrapText="1"/>
    </xf>
    <xf numFmtId="2" fontId="60" fillId="0" borderId="1" xfId="0" applyNumberFormat="1" applyFont="1" applyBorder="1" applyAlignment="1">
      <alignment horizontal="center" vertical="center" wrapText="1"/>
    </xf>
    <xf numFmtId="2" fontId="61" fillId="0" borderId="1" xfId="0" applyNumberFormat="1" applyFont="1" applyBorder="1" applyAlignment="1">
      <alignment horizontal="center" vertical="center" wrapText="1"/>
    </xf>
    <xf numFmtId="0" fontId="57" fillId="0" borderId="1" xfId="0" applyFont="1" applyBorder="1" applyAlignment="1">
      <alignment horizontal="center" vertical="center"/>
    </xf>
    <xf numFmtId="49" fontId="57" fillId="0" borderId="1" xfId="0" applyNumberFormat="1" applyFont="1" applyBorder="1" applyAlignment="1">
      <alignment horizontal="center" vertical="center"/>
    </xf>
    <xf numFmtId="49" fontId="60" fillId="0" borderId="1" xfId="0" applyNumberFormat="1" applyFont="1" applyBorder="1" applyAlignment="1">
      <alignment horizontal="center" vertical="center"/>
    </xf>
    <xf numFmtId="43" fontId="57" fillId="0" borderId="1" xfId="2" applyFont="1" applyBorder="1" applyAlignment="1">
      <alignment horizontal="center" vertical="center"/>
    </xf>
    <xf numFmtId="43" fontId="59" fillId="0" borderId="1" xfId="2" applyFont="1" applyBorder="1" applyAlignment="1">
      <alignment horizontal="center" vertical="center"/>
    </xf>
    <xf numFmtId="2" fontId="59" fillId="0" borderId="1" xfId="2" applyNumberFormat="1" applyFont="1" applyBorder="1" applyAlignment="1">
      <alignment horizontal="center" vertical="center"/>
    </xf>
    <xf numFmtId="49" fontId="59" fillId="0" borderId="1" xfId="0" applyNumberFormat="1" applyFont="1" applyBorder="1" applyAlignment="1">
      <alignment horizontal="center" vertical="center"/>
    </xf>
    <xf numFmtId="2" fontId="57" fillId="0" borderId="1" xfId="2" applyNumberFormat="1" applyFont="1" applyBorder="1" applyAlignment="1">
      <alignment horizontal="center" vertical="center"/>
    </xf>
    <xf numFmtId="2" fontId="62" fillId="0" borderId="1" xfId="2" applyNumberFormat="1" applyFont="1" applyBorder="1" applyAlignment="1">
      <alignment horizontal="center" vertical="center"/>
    </xf>
    <xf numFmtId="43" fontId="57" fillId="0" borderId="0" xfId="2" applyFont="1" applyAlignment="1">
      <alignment horizontal="center" vertical="center"/>
    </xf>
    <xf numFmtId="4" fontId="57" fillId="0" borderId="1" xfId="0" applyNumberFormat="1" applyFont="1" applyBorder="1" applyAlignment="1">
      <alignment horizontal="center" vertical="center"/>
    </xf>
    <xf numFmtId="4" fontId="59" fillId="0" borderId="1" xfId="0" applyNumberFormat="1" applyFont="1" applyBorder="1" applyAlignment="1">
      <alignment horizontal="center" vertical="center"/>
    </xf>
    <xf numFmtId="0" fontId="63" fillId="0" borderId="1" xfId="0" applyFont="1" applyBorder="1" applyAlignment="1">
      <alignment horizontal="left" vertical="center" wrapText="1"/>
    </xf>
    <xf numFmtId="4" fontId="57" fillId="0" borderId="1" xfId="2" applyNumberFormat="1" applyFont="1" applyBorder="1" applyAlignment="1">
      <alignment horizontal="center" vertical="center"/>
    </xf>
    <xf numFmtId="4" fontId="59" fillId="0" borderId="1" xfId="2" applyNumberFormat="1" applyFont="1" applyBorder="1" applyAlignment="1">
      <alignment horizontal="center" vertical="center"/>
    </xf>
    <xf numFmtId="43" fontId="58" fillId="0" borderId="1" xfId="2" applyFont="1" applyBorder="1" applyAlignment="1">
      <alignment horizontal="center" vertical="center" wrapText="1"/>
    </xf>
    <xf numFmtId="0" fontId="59" fillId="0" borderId="1" xfId="0" applyFont="1" applyBorder="1" applyAlignment="1">
      <alignment horizontal="center" vertical="center"/>
    </xf>
    <xf numFmtId="4" fontId="57" fillId="0" borderId="0" xfId="2" applyNumberFormat="1" applyFont="1" applyAlignment="1">
      <alignment horizontal="center" vertical="center"/>
    </xf>
    <xf numFmtId="0" fontId="59" fillId="0" borderId="1" xfId="0" applyFont="1" applyBorder="1" applyAlignment="1">
      <alignment horizontal="left" vertical="center" wrapText="1"/>
    </xf>
    <xf numFmtId="17" fontId="57" fillId="0" borderId="1" xfId="0" applyNumberFormat="1" applyFont="1" applyBorder="1" applyAlignment="1">
      <alignment horizontal="center" vertical="center"/>
    </xf>
    <xf numFmtId="0" fontId="57" fillId="0" borderId="1" xfId="0" applyFont="1" applyBorder="1" applyAlignment="1">
      <alignment vertical="center"/>
    </xf>
    <xf numFmtId="4" fontId="60" fillId="0" borderId="1" xfId="0" applyNumberFormat="1" applyFont="1" applyBorder="1" applyAlignment="1">
      <alignment horizontal="center" vertical="center"/>
    </xf>
    <xf numFmtId="4" fontId="61" fillId="0" borderId="1" xfId="0" applyNumberFormat="1" applyFont="1" applyBorder="1" applyAlignment="1">
      <alignment horizontal="center" vertical="center"/>
    </xf>
    <xf numFmtId="43" fontId="61" fillId="0" borderId="1" xfId="2" applyFont="1" applyBorder="1" applyAlignment="1">
      <alignment horizontal="center" vertical="center" wrapText="1"/>
    </xf>
    <xf numFmtId="4" fontId="64" fillId="0" borderId="1" xfId="0" applyNumberFormat="1" applyFont="1" applyBorder="1" applyAlignment="1">
      <alignment horizontal="center" vertical="center"/>
    </xf>
    <xf numFmtId="43" fontId="65" fillId="0" borderId="1" xfId="2" applyFont="1" applyBorder="1" applyAlignment="1">
      <alignment horizontal="center" vertical="center" wrapText="1"/>
    </xf>
    <xf numFmtId="4" fontId="62" fillId="0" borderId="1" xfId="0" applyNumberFormat="1" applyFont="1" applyBorder="1" applyAlignment="1">
      <alignment horizontal="center" vertical="center"/>
    </xf>
    <xf numFmtId="4" fontId="63" fillId="0" borderId="1" xfId="0" applyNumberFormat="1" applyFont="1" applyBorder="1" applyAlignment="1">
      <alignment horizontal="center" vertical="center"/>
    </xf>
    <xf numFmtId="0" fontId="52" fillId="0" borderId="1" xfId="0" applyFont="1" applyBorder="1"/>
    <xf numFmtId="0" fontId="60" fillId="0" borderId="1" xfId="0" applyFont="1" applyBorder="1" applyAlignment="1">
      <alignment horizontal="center" vertical="center"/>
    </xf>
    <xf numFmtId="16" fontId="57" fillId="0" borderId="1" xfId="0" applyNumberFormat="1" applyFont="1" applyBorder="1" applyAlignment="1">
      <alignment horizontal="center" vertical="center"/>
    </xf>
    <xf numFmtId="16" fontId="60" fillId="0" borderId="1" xfId="0" applyNumberFormat="1" applyFont="1" applyBorder="1" applyAlignment="1">
      <alignment horizontal="center" vertical="center"/>
    </xf>
    <xf numFmtId="16" fontId="59" fillId="0" borderId="1" xfId="0" applyNumberFormat="1" applyFont="1" applyBorder="1" applyAlignment="1">
      <alignment horizontal="center" vertical="center"/>
    </xf>
    <xf numFmtId="0" fontId="61" fillId="0" borderId="1" xfId="0" applyFont="1" applyBorder="1" applyAlignment="1">
      <alignment horizontal="left" vertical="center" wrapText="1"/>
    </xf>
    <xf numFmtId="164" fontId="60" fillId="0" borderId="1" xfId="0" applyNumberFormat="1" applyFont="1" applyBorder="1" applyAlignment="1">
      <alignment horizontal="center" vertical="center" wrapText="1"/>
    </xf>
    <xf numFmtId="0" fontId="60" fillId="0" borderId="1" xfId="0" applyFont="1" applyBorder="1" applyAlignment="1">
      <alignment horizontal="left" vertical="center"/>
    </xf>
    <xf numFmtId="166" fontId="60" fillId="0" borderId="1" xfId="0" applyNumberFormat="1" applyFont="1" applyBorder="1" applyAlignment="1">
      <alignment horizontal="center" vertical="center"/>
    </xf>
    <xf numFmtId="0" fontId="51" fillId="0" borderId="1" xfId="0" applyFont="1" applyBorder="1" applyAlignment="1">
      <alignment horizontal="center" vertical="center"/>
    </xf>
    <xf numFmtId="0" fontId="53" fillId="0" borderId="1" xfId="0" applyFont="1" applyBorder="1" applyAlignment="1">
      <alignment horizontal="center" vertical="center"/>
    </xf>
    <xf numFmtId="0" fontId="51" fillId="0" borderId="1" xfId="0" applyFont="1" applyBorder="1" applyAlignment="1">
      <alignment horizontal="left" vertical="center" wrapText="1"/>
    </xf>
    <xf numFmtId="0" fontId="51" fillId="0" borderId="1" xfId="0" applyFont="1" applyBorder="1" applyAlignment="1">
      <alignment horizontal="center" vertical="center" wrapText="1"/>
    </xf>
    <xf numFmtId="0" fontId="53" fillId="0" borderId="1" xfId="0" applyFont="1" applyBorder="1" applyAlignment="1">
      <alignment horizontal="left" vertical="center" wrapText="1"/>
    </xf>
    <xf numFmtId="0" fontId="51" fillId="0" borderId="1" xfId="0" applyFont="1" applyBorder="1"/>
    <xf numFmtId="0" fontId="58" fillId="0" borderId="1" xfId="0" applyFont="1" applyBorder="1"/>
    <xf numFmtId="2" fontId="58" fillId="0" borderId="1" xfId="0" applyNumberFormat="1" applyFont="1" applyBorder="1" applyAlignment="1">
      <alignment horizontal="center" vertical="center" wrapText="1"/>
    </xf>
    <xf numFmtId="4" fontId="65" fillId="0" borderId="1" xfId="0" applyNumberFormat="1" applyFont="1" applyBorder="1" applyAlignment="1">
      <alignment horizontal="center" vertical="center"/>
    </xf>
    <xf numFmtId="4" fontId="65" fillId="0" borderId="1" xfId="0" applyNumberFormat="1" applyFont="1" applyBorder="1"/>
    <xf numFmtId="4" fontId="61" fillId="0" borderId="1" xfId="0" applyNumberFormat="1" applyFont="1" applyBorder="1"/>
    <xf numFmtId="4" fontId="63" fillId="0" borderId="1" xfId="0" applyNumberFormat="1" applyFont="1" applyBorder="1"/>
    <xf numFmtId="0" fontId="52" fillId="0" borderId="0" xfId="0" applyFont="1" applyAlignment="1">
      <alignment horizontal="left" indent="24"/>
    </xf>
    <xf numFmtId="43" fontId="60" fillId="0" borderId="1" xfId="2" applyFont="1" applyBorder="1" applyAlignment="1">
      <alignment horizontal="center" vertical="center" wrapText="1"/>
    </xf>
    <xf numFmtId="43" fontId="57" fillId="0" borderId="1" xfId="2" applyFont="1" applyBorder="1" applyAlignment="1">
      <alignment horizontal="center" vertical="center" wrapText="1"/>
    </xf>
    <xf numFmtId="43" fontId="67" fillId="0" borderId="1" xfId="2" applyFont="1" applyBorder="1" applyAlignment="1">
      <alignment horizontal="center" vertical="center"/>
    </xf>
    <xf numFmtId="4" fontId="66" fillId="0" borderId="1" xfId="0" applyNumberFormat="1" applyFont="1" applyBorder="1" applyAlignment="1">
      <alignment horizontal="center" vertical="center"/>
    </xf>
    <xf numFmtId="4" fontId="63" fillId="0" borderId="1" xfId="2" applyNumberFormat="1" applyFont="1" applyBorder="1" applyAlignment="1">
      <alignment horizontal="center" vertical="center"/>
    </xf>
    <xf numFmtId="4" fontId="62" fillId="0" borderId="1" xfId="0" applyNumberFormat="1" applyFont="1" applyBorder="1"/>
    <xf numFmtId="0" fontId="1" fillId="0" borderId="0" xfId="0" applyFont="1" applyAlignment="1">
      <alignment horizontal="left" vertical="top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wrapText="1"/>
    </xf>
    <xf numFmtId="164" fontId="7" fillId="0" borderId="1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164" fontId="7" fillId="0" borderId="2" xfId="0" applyNumberFormat="1" applyFont="1" applyBorder="1" applyAlignment="1">
      <alignment horizontal="center" vertical="center" wrapText="1"/>
    </xf>
    <xf numFmtId="164" fontId="7" fillId="0" borderId="3" xfId="0" applyNumberFormat="1" applyFont="1" applyBorder="1" applyAlignment="1">
      <alignment horizontal="center" vertical="center" wrapText="1"/>
    </xf>
    <xf numFmtId="164" fontId="7" fillId="0" borderId="4" xfId="0" applyNumberFormat="1" applyFont="1" applyBorder="1" applyAlignment="1">
      <alignment horizontal="center" vertical="center" wrapText="1"/>
    </xf>
    <xf numFmtId="14" fontId="7" fillId="0" borderId="2" xfId="0" applyNumberFormat="1" applyFont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 wrapText="1"/>
    </xf>
    <xf numFmtId="164" fontId="15" fillId="0" borderId="2" xfId="0" applyNumberFormat="1" applyFont="1" applyBorder="1" applyAlignment="1">
      <alignment horizontal="center" vertical="center" wrapText="1"/>
    </xf>
    <xf numFmtId="164" fontId="15" fillId="0" borderId="3" xfId="0" applyNumberFormat="1" applyFont="1" applyBorder="1" applyAlignment="1">
      <alignment horizontal="center" vertical="center" wrapText="1"/>
    </xf>
    <xf numFmtId="164" fontId="15" fillId="0" borderId="4" xfId="0" applyNumberFormat="1" applyFont="1" applyBorder="1" applyAlignment="1">
      <alignment horizontal="center" vertical="center" wrapText="1"/>
    </xf>
    <xf numFmtId="0" fontId="27" fillId="0" borderId="0" xfId="0" applyFont="1" applyAlignment="1">
      <alignment horizontal="center" wrapText="1"/>
    </xf>
    <xf numFmtId="164" fontId="24" fillId="0" borderId="2" xfId="0" applyNumberFormat="1" applyFont="1" applyBorder="1" applyAlignment="1">
      <alignment horizontal="center" vertical="center" wrapText="1"/>
    </xf>
    <xf numFmtId="164" fontId="24" fillId="0" borderId="3" xfId="0" applyNumberFormat="1" applyFont="1" applyBorder="1" applyAlignment="1">
      <alignment horizontal="center" vertical="center" wrapText="1"/>
    </xf>
    <xf numFmtId="164" fontId="24" fillId="0" borderId="4" xfId="0" applyNumberFormat="1" applyFont="1" applyBorder="1" applyAlignment="1">
      <alignment horizontal="center" vertical="center" wrapText="1"/>
    </xf>
    <xf numFmtId="14" fontId="24" fillId="0" borderId="2" xfId="0" applyNumberFormat="1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34" fillId="0" borderId="0" xfId="0" applyFont="1" applyAlignment="1">
      <alignment horizontal="center" wrapText="1"/>
    </xf>
    <xf numFmtId="164" fontId="23" fillId="0" borderId="2" xfId="0" applyNumberFormat="1" applyFont="1" applyBorder="1" applyAlignment="1">
      <alignment horizontal="center" vertical="center" wrapText="1"/>
    </xf>
    <xf numFmtId="164" fontId="23" fillId="0" borderId="3" xfId="0" applyNumberFormat="1" applyFont="1" applyBorder="1" applyAlignment="1">
      <alignment horizontal="center" vertical="center" wrapText="1"/>
    </xf>
    <xf numFmtId="164" fontId="23" fillId="0" borderId="4" xfId="0" applyNumberFormat="1" applyFont="1" applyBorder="1" applyAlignment="1">
      <alignment horizontal="center" vertical="center" wrapText="1"/>
    </xf>
    <xf numFmtId="14" fontId="23" fillId="0" borderId="2" xfId="0" applyNumberFormat="1" applyFont="1" applyBorder="1" applyAlignment="1">
      <alignment horizontal="center" vertical="center" wrapText="1"/>
    </xf>
    <xf numFmtId="0" fontId="33" fillId="0" borderId="0" xfId="0" applyFont="1" applyAlignment="1">
      <alignment horizontal="center" wrapText="1"/>
    </xf>
    <xf numFmtId="0" fontId="40" fillId="0" borderId="2" xfId="0" applyFont="1" applyBorder="1" applyAlignment="1">
      <alignment horizontal="center" vertical="center" wrapText="1"/>
    </xf>
    <xf numFmtId="0" fontId="40" fillId="0" borderId="3" xfId="0" applyFont="1" applyBorder="1" applyAlignment="1">
      <alignment horizontal="center" vertical="center" wrapText="1"/>
    </xf>
    <xf numFmtId="0" fontId="40" fillId="0" borderId="4" xfId="0" applyFont="1" applyBorder="1" applyAlignment="1">
      <alignment horizontal="center" vertical="center" wrapText="1"/>
    </xf>
    <xf numFmtId="164" fontId="40" fillId="0" borderId="2" xfId="0" applyNumberFormat="1" applyFont="1" applyBorder="1" applyAlignment="1">
      <alignment horizontal="center" vertical="center" wrapText="1"/>
    </xf>
    <xf numFmtId="164" fontId="40" fillId="0" borderId="3" xfId="0" applyNumberFormat="1" applyFont="1" applyBorder="1" applyAlignment="1">
      <alignment horizontal="center" vertical="center" wrapText="1"/>
    </xf>
    <xf numFmtId="164" fontId="40" fillId="0" borderId="4" xfId="0" applyNumberFormat="1" applyFont="1" applyBorder="1" applyAlignment="1">
      <alignment horizontal="center" vertical="center" wrapText="1"/>
    </xf>
    <xf numFmtId="14" fontId="40" fillId="0" borderId="2" xfId="0" applyNumberFormat="1" applyFont="1" applyBorder="1" applyAlignment="1">
      <alignment horizontal="center" vertical="center" wrapText="1"/>
    </xf>
    <xf numFmtId="0" fontId="53" fillId="0" borderId="0" xfId="0" applyFont="1" applyAlignment="1">
      <alignment horizontal="center" wrapText="1"/>
    </xf>
    <xf numFmtId="14" fontId="40" fillId="0" borderId="3" xfId="0" applyNumberFormat="1" applyFont="1" applyBorder="1" applyAlignment="1">
      <alignment horizontal="center" vertical="center" wrapText="1"/>
    </xf>
    <xf numFmtId="14" fontId="40" fillId="0" borderId="4" xfId="0" applyNumberFormat="1" applyFont="1" applyBorder="1" applyAlignment="1">
      <alignment horizontal="center" vertical="center" wrapText="1"/>
    </xf>
    <xf numFmtId="164" fontId="43" fillId="0" borderId="2" xfId="0" applyNumberFormat="1" applyFont="1" applyBorder="1" applyAlignment="1">
      <alignment horizontal="center" vertical="center" wrapText="1"/>
    </xf>
    <xf numFmtId="164" fontId="43" fillId="0" borderId="3" xfId="0" applyNumberFormat="1" applyFont="1" applyBorder="1" applyAlignment="1">
      <alignment horizontal="center" vertical="center" wrapText="1"/>
    </xf>
    <xf numFmtId="164" fontId="43" fillId="0" borderId="4" xfId="0" applyNumberFormat="1" applyFont="1" applyBorder="1" applyAlignment="1">
      <alignment horizontal="center" vertical="center" wrapText="1"/>
    </xf>
    <xf numFmtId="14" fontId="43" fillId="0" borderId="2" xfId="0" applyNumberFormat="1" applyFont="1" applyBorder="1" applyAlignment="1">
      <alignment horizontal="center" vertical="center" wrapText="1"/>
    </xf>
    <xf numFmtId="0" fontId="43" fillId="0" borderId="3" xfId="0" applyNumberFormat="1" applyFont="1" applyBorder="1" applyAlignment="1">
      <alignment horizontal="center" vertical="center" wrapText="1"/>
    </xf>
    <xf numFmtId="0" fontId="43" fillId="0" borderId="4" xfId="0" applyNumberFormat="1" applyFont="1" applyBorder="1" applyAlignment="1">
      <alignment horizontal="center" vertical="center" wrapText="1"/>
    </xf>
    <xf numFmtId="0" fontId="41" fillId="0" borderId="2" xfId="0" applyNumberFormat="1" applyFont="1" applyBorder="1" applyAlignment="1">
      <alignment horizontal="center" vertical="center" wrapText="1"/>
    </xf>
    <xf numFmtId="0" fontId="41" fillId="0" borderId="3" xfId="0" applyNumberFormat="1" applyFont="1" applyBorder="1" applyAlignment="1">
      <alignment horizontal="center" vertical="center" wrapText="1"/>
    </xf>
    <xf numFmtId="0" fontId="41" fillId="0" borderId="4" xfId="0" applyNumberFormat="1" applyFont="1" applyBorder="1" applyAlignment="1">
      <alignment horizontal="center" vertical="center" wrapText="1"/>
    </xf>
    <xf numFmtId="164" fontId="41" fillId="0" borderId="2" xfId="0" applyNumberFormat="1" applyFont="1" applyBorder="1" applyAlignment="1">
      <alignment horizontal="center" vertical="center" wrapText="1"/>
    </xf>
    <xf numFmtId="164" fontId="41" fillId="0" borderId="3" xfId="0" applyNumberFormat="1" applyFont="1" applyBorder="1" applyAlignment="1">
      <alignment horizontal="center" vertical="center" wrapText="1"/>
    </xf>
    <xf numFmtId="164" fontId="41" fillId="0" borderId="4" xfId="0" applyNumberFormat="1" applyFont="1" applyBorder="1" applyAlignment="1">
      <alignment horizontal="center" vertical="center" wrapText="1"/>
    </xf>
    <xf numFmtId="0" fontId="40" fillId="0" borderId="3" xfId="0" applyNumberFormat="1" applyFont="1" applyBorder="1" applyAlignment="1">
      <alignment horizontal="center" vertical="center" wrapText="1"/>
    </xf>
    <xf numFmtId="0" fontId="40" fillId="0" borderId="4" xfId="0" applyNumberFormat="1" applyFont="1" applyBorder="1" applyAlignment="1">
      <alignment horizontal="center" vertical="center" wrapText="1"/>
    </xf>
    <xf numFmtId="164" fontId="57" fillId="0" borderId="2" xfId="0" applyNumberFormat="1" applyFont="1" applyBorder="1" applyAlignment="1">
      <alignment horizontal="center" vertical="center" wrapText="1"/>
    </xf>
    <xf numFmtId="164" fontId="57" fillId="0" borderId="3" xfId="0" applyNumberFormat="1" applyFont="1" applyBorder="1" applyAlignment="1">
      <alignment horizontal="center" vertical="center" wrapText="1"/>
    </xf>
    <xf numFmtId="164" fontId="57" fillId="0" borderId="4" xfId="0" applyNumberFormat="1" applyFont="1" applyBorder="1" applyAlignment="1">
      <alignment horizontal="center" vertical="center" wrapText="1"/>
    </xf>
    <xf numFmtId="0" fontId="57" fillId="0" borderId="2" xfId="0" applyFont="1" applyBorder="1" applyAlignment="1">
      <alignment horizontal="center" vertical="center" wrapText="1"/>
    </xf>
    <xf numFmtId="0" fontId="57" fillId="0" borderId="3" xfId="0" applyFont="1" applyBorder="1" applyAlignment="1">
      <alignment horizontal="center" vertical="center" wrapText="1"/>
    </xf>
    <xf numFmtId="0" fontId="57" fillId="0" borderId="4" xfId="0" applyFont="1" applyBorder="1" applyAlignment="1">
      <alignment horizontal="center" vertical="center" wrapText="1"/>
    </xf>
    <xf numFmtId="14" fontId="57" fillId="0" borderId="2" xfId="0" applyNumberFormat="1" applyFont="1" applyBorder="1" applyAlignment="1">
      <alignment horizontal="center" vertical="center" wrapText="1"/>
    </xf>
    <xf numFmtId="14" fontId="57" fillId="0" borderId="3" xfId="0" applyNumberFormat="1" applyFont="1" applyBorder="1" applyAlignment="1">
      <alignment horizontal="center" vertical="center" wrapText="1"/>
    </xf>
    <xf numFmtId="14" fontId="57" fillId="0" borderId="4" xfId="0" applyNumberFormat="1" applyFont="1" applyBorder="1" applyAlignment="1">
      <alignment horizontal="center" vertical="center" wrapText="1"/>
    </xf>
    <xf numFmtId="0" fontId="57" fillId="0" borderId="3" xfId="0" applyNumberFormat="1" applyFont="1" applyBorder="1" applyAlignment="1">
      <alignment horizontal="center" vertical="center" wrapText="1"/>
    </xf>
    <xf numFmtId="0" fontId="57" fillId="0" borderId="4" xfId="0" applyNumberFormat="1" applyFont="1" applyBorder="1" applyAlignment="1">
      <alignment horizontal="center" vertical="center" wrapText="1"/>
    </xf>
    <xf numFmtId="164" fontId="58" fillId="0" borderId="2" xfId="0" applyNumberFormat="1" applyFont="1" applyBorder="1" applyAlignment="1">
      <alignment horizontal="center" vertical="center" wrapText="1"/>
    </xf>
    <xf numFmtId="164" fontId="58" fillId="0" borderId="3" xfId="0" applyNumberFormat="1" applyFont="1" applyBorder="1" applyAlignment="1">
      <alignment horizontal="center" vertical="center" wrapText="1"/>
    </xf>
    <xf numFmtId="164" fontId="58" fillId="0" borderId="4" xfId="0" applyNumberFormat="1" applyFont="1" applyBorder="1" applyAlignment="1">
      <alignment horizontal="center" vertical="center" wrapText="1"/>
    </xf>
    <xf numFmtId="14" fontId="58" fillId="0" borderId="2" xfId="2" applyNumberFormat="1" applyFont="1" applyBorder="1" applyAlignment="1">
      <alignment horizontal="center" vertical="center" wrapText="1"/>
    </xf>
    <xf numFmtId="14" fontId="58" fillId="0" borderId="3" xfId="2" applyNumberFormat="1" applyFont="1" applyBorder="1" applyAlignment="1">
      <alignment horizontal="center" vertical="center" wrapText="1"/>
    </xf>
    <xf numFmtId="14" fontId="58" fillId="0" borderId="4" xfId="2" applyNumberFormat="1" applyFont="1" applyBorder="1" applyAlignment="1">
      <alignment horizontal="center" vertical="center" wrapText="1"/>
    </xf>
    <xf numFmtId="164" fontId="4" fillId="0" borderId="0" xfId="0" applyNumberFormat="1" applyFont="1" applyAlignment="1">
      <alignment horizontal="left" vertical="center" wrapText="1" indent="1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Финансовый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4"/>
  <sheetViews>
    <sheetView workbookViewId="0">
      <selection activeCell="C10" sqref="C10"/>
    </sheetView>
  </sheetViews>
  <sheetFormatPr defaultRowHeight="12.75" x14ac:dyDescent="0.2"/>
  <cols>
    <col min="1" max="1" width="4" customWidth="1"/>
    <col min="2" max="2" width="53.42578125" customWidth="1"/>
    <col min="3" max="3" width="15.7109375" customWidth="1"/>
    <col min="4" max="4" width="23.28515625" customWidth="1"/>
    <col min="5" max="5" width="16.5703125" customWidth="1"/>
    <col min="6" max="6" width="27.42578125" customWidth="1"/>
  </cols>
  <sheetData>
    <row r="1" spans="1:7" ht="28.5" customHeight="1" x14ac:dyDescent="0.2">
      <c r="A1" s="3"/>
      <c r="B1" s="4"/>
      <c r="C1" s="5"/>
      <c r="D1" s="4"/>
      <c r="E1" s="4"/>
      <c r="F1" s="29" t="s">
        <v>180</v>
      </c>
      <c r="G1" s="28"/>
    </row>
    <row r="2" spans="1:7" ht="29.25" customHeight="1" x14ac:dyDescent="0.2">
      <c r="A2" s="3"/>
      <c r="B2" s="381" t="s">
        <v>77</v>
      </c>
      <c r="C2" s="381"/>
      <c r="D2" s="381"/>
      <c r="E2" s="381"/>
      <c r="F2" s="4"/>
      <c r="G2" s="4"/>
    </row>
    <row r="3" spans="1:7" x14ac:dyDescent="0.2">
      <c r="A3" s="3"/>
      <c r="B3" s="4"/>
      <c r="C3" s="5"/>
      <c r="D3" s="5"/>
      <c r="E3" s="4"/>
      <c r="F3" s="6"/>
      <c r="G3" s="4"/>
    </row>
    <row r="4" spans="1:7" ht="12.75" customHeight="1" x14ac:dyDescent="0.2">
      <c r="A4" s="379" t="s">
        <v>0</v>
      </c>
      <c r="B4" s="379" t="s">
        <v>1</v>
      </c>
      <c r="C4" s="382" t="s">
        <v>2</v>
      </c>
      <c r="D4" s="379" t="s">
        <v>3</v>
      </c>
      <c r="E4" s="379" t="s">
        <v>4</v>
      </c>
      <c r="F4" s="379" t="s">
        <v>5</v>
      </c>
      <c r="G4" s="4"/>
    </row>
    <row r="5" spans="1:7" x14ac:dyDescent="0.2">
      <c r="A5" s="380"/>
      <c r="B5" s="380"/>
      <c r="C5" s="380"/>
      <c r="D5" s="380"/>
      <c r="E5" s="380"/>
      <c r="F5" s="380"/>
      <c r="G5" s="4"/>
    </row>
    <row r="6" spans="1:7" x14ac:dyDescent="0.2">
      <c r="A6" s="380"/>
      <c r="B6" s="380"/>
      <c r="C6" s="380"/>
      <c r="D6" s="380"/>
      <c r="E6" s="380"/>
      <c r="F6" s="380"/>
      <c r="G6" s="4"/>
    </row>
    <row r="7" spans="1:7" x14ac:dyDescent="0.2">
      <c r="A7" s="31">
        <v>1</v>
      </c>
      <c r="B7" s="32">
        <v>2</v>
      </c>
      <c r="C7" s="33">
        <v>3</v>
      </c>
      <c r="D7" s="33">
        <v>4</v>
      </c>
      <c r="E7" s="32">
        <v>5</v>
      </c>
      <c r="F7" s="32">
        <v>6</v>
      </c>
      <c r="G7" s="4"/>
    </row>
    <row r="8" spans="1:7" ht="48" x14ac:dyDescent="0.2">
      <c r="A8" s="32">
        <v>1</v>
      </c>
      <c r="B8" s="37" t="s">
        <v>15</v>
      </c>
      <c r="C8" s="9">
        <v>0</v>
      </c>
      <c r="D8" s="34" t="s">
        <v>12</v>
      </c>
      <c r="E8" s="35" t="s">
        <v>20</v>
      </c>
      <c r="F8" s="32" t="s">
        <v>19</v>
      </c>
      <c r="G8" s="4"/>
    </row>
    <row r="9" spans="1:7" ht="48" x14ac:dyDescent="0.2">
      <c r="A9" s="32">
        <v>2</v>
      </c>
      <c r="B9" s="37" t="s">
        <v>16</v>
      </c>
      <c r="C9" s="9">
        <v>0</v>
      </c>
      <c r="D9" s="34" t="s">
        <v>12</v>
      </c>
      <c r="E9" s="35" t="s">
        <v>20</v>
      </c>
      <c r="F9" s="36" t="s">
        <v>21</v>
      </c>
      <c r="G9" s="4"/>
    </row>
    <row r="10" spans="1:7" ht="48" x14ac:dyDescent="0.2">
      <c r="A10" s="40" t="s">
        <v>6</v>
      </c>
      <c r="B10" s="37" t="s">
        <v>29</v>
      </c>
      <c r="C10" s="9">
        <v>0</v>
      </c>
      <c r="D10" s="34" t="s">
        <v>12</v>
      </c>
      <c r="E10" s="35" t="s">
        <v>20</v>
      </c>
      <c r="F10" s="36" t="s">
        <v>21</v>
      </c>
      <c r="G10" s="4"/>
    </row>
    <row r="11" spans="1:7" ht="60" x14ac:dyDescent="0.2">
      <c r="A11" s="40" t="s">
        <v>17</v>
      </c>
      <c r="B11" s="37" t="s">
        <v>112</v>
      </c>
      <c r="C11" s="9">
        <v>0</v>
      </c>
      <c r="D11" s="34" t="s">
        <v>12</v>
      </c>
      <c r="E11" s="35" t="s">
        <v>20</v>
      </c>
      <c r="F11" s="32" t="s">
        <v>113</v>
      </c>
      <c r="G11" s="4"/>
    </row>
    <row r="12" spans="1:7" ht="60" x14ac:dyDescent="0.2">
      <c r="A12" s="40" t="s">
        <v>18</v>
      </c>
      <c r="B12" s="37" t="s">
        <v>171</v>
      </c>
      <c r="C12" s="9">
        <v>0</v>
      </c>
      <c r="D12" s="34" t="s">
        <v>12</v>
      </c>
      <c r="E12" s="35" t="s">
        <v>20</v>
      </c>
      <c r="F12" s="32" t="s">
        <v>113</v>
      </c>
      <c r="G12" s="4"/>
    </row>
    <row r="13" spans="1:7" ht="60" x14ac:dyDescent="0.2">
      <c r="A13" s="40" t="s">
        <v>43</v>
      </c>
      <c r="B13" s="37" t="s">
        <v>116</v>
      </c>
      <c r="C13" s="9">
        <v>0</v>
      </c>
      <c r="D13" s="34" t="s">
        <v>12</v>
      </c>
      <c r="E13" s="35" t="s">
        <v>20</v>
      </c>
      <c r="F13" s="32" t="s">
        <v>113</v>
      </c>
      <c r="G13" s="4"/>
    </row>
    <row r="14" spans="1:7" ht="60" x14ac:dyDescent="0.2">
      <c r="A14" s="40" t="s">
        <v>44</v>
      </c>
      <c r="B14" s="37" t="s">
        <v>117</v>
      </c>
      <c r="C14" s="9">
        <v>0</v>
      </c>
      <c r="D14" s="34" t="s">
        <v>12</v>
      </c>
      <c r="E14" s="35" t="s">
        <v>20</v>
      </c>
      <c r="F14" s="32" t="s">
        <v>113</v>
      </c>
      <c r="G14" s="4"/>
    </row>
    <row r="15" spans="1:7" ht="60" x14ac:dyDescent="0.2">
      <c r="A15" s="36" t="s">
        <v>45</v>
      </c>
      <c r="B15" s="37" t="s">
        <v>165</v>
      </c>
      <c r="C15" s="9">
        <v>0</v>
      </c>
      <c r="D15" s="34" t="s">
        <v>12</v>
      </c>
      <c r="E15" s="35" t="s">
        <v>20</v>
      </c>
      <c r="F15" s="32" t="s">
        <v>113</v>
      </c>
      <c r="G15" s="4"/>
    </row>
    <row r="16" spans="1:7" ht="60" x14ac:dyDescent="0.2">
      <c r="A16" s="36" t="s">
        <v>46</v>
      </c>
      <c r="B16" s="37" t="s">
        <v>166</v>
      </c>
      <c r="C16" s="9">
        <v>0</v>
      </c>
      <c r="D16" s="34" t="s">
        <v>12</v>
      </c>
      <c r="E16" s="35" t="s">
        <v>20</v>
      </c>
      <c r="F16" s="32" t="s">
        <v>113</v>
      </c>
      <c r="G16" s="4"/>
    </row>
    <row r="17" spans="1:7" ht="60" x14ac:dyDescent="0.2">
      <c r="A17" s="36" t="s">
        <v>47</v>
      </c>
      <c r="B17" s="37" t="s">
        <v>164</v>
      </c>
      <c r="C17" s="9">
        <v>0</v>
      </c>
      <c r="D17" s="34" t="s">
        <v>12</v>
      </c>
      <c r="E17" s="35" t="s">
        <v>20</v>
      </c>
      <c r="F17" s="32" t="s">
        <v>113</v>
      </c>
      <c r="G17" s="4"/>
    </row>
    <row r="18" spans="1:7" ht="60" x14ac:dyDescent="0.2">
      <c r="A18" s="36" t="s">
        <v>48</v>
      </c>
      <c r="B18" s="37" t="s">
        <v>167</v>
      </c>
      <c r="C18" s="9">
        <v>0</v>
      </c>
      <c r="D18" s="34" t="s">
        <v>12</v>
      </c>
      <c r="E18" s="35" t="s">
        <v>20</v>
      </c>
      <c r="F18" s="32" t="s">
        <v>113</v>
      </c>
      <c r="G18" s="4"/>
    </row>
    <row r="19" spans="1:7" ht="60" x14ac:dyDescent="0.2">
      <c r="A19" s="36" t="s">
        <v>49</v>
      </c>
      <c r="B19" s="37" t="s">
        <v>118</v>
      </c>
      <c r="C19" s="9">
        <v>0</v>
      </c>
      <c r="D19" s="34" t="s">
        <v>12</v>
      </c>
      <c r="E19" s="35" t="s">
        <v>20</v>
      </c>
      <c r="F19" s="32" t="s">
        <v>113</v>
      </c>
      <c r="G19" s="4"/>
    </row>
    <row r="20" spans="1:7" ht="60" x14ac:dyDescent="0.2">
      <c r="A20" s="36" t="s">
        <v>50</v>
      </c>
      <c r="B20" s="37" t="s">
        <v>119</v>
      </c>
      <c r="C20" s="9">
        <v>0</v>
      </c>
      <c r="D20" s="34" t="s">
        <v>12</v>
      </c>
      <c r="E20" s="35" t="s">
        <v>20</v>
      </c>
      <c r="F20" s="32" t="s">
        <v>113</v>
      </c>
      <c r="G20" s="4"/>
    </row>
    <row r="21" spans="1:7" ht="60" x14ac:dyDescent="0.2">
      <c r="A21" s="36" t="s">
        <v>51</v>
      </c>
      <c r="B21" s="37" t="s">
        <v>120</v>
      </c>
      <c r="C21" s="9">
        <v>0</v>
      </c>
      <c r="D21" s="34" t="s">
        <v>12</v>
      </c>
      <c r="E21" s="35" t="s">
        <v>20</v>
      </c>
      <c r="F21" s="32" t="s">
        <v>113</v>
      </c>
      <c r="G21" s="4"/>
    </row>
    <row r="22" spans="1:7" ht="60" x14ac:dyDescent="0.2">
      <c r="A22" s="36" t="s">
        <v>52</v>
      </c>
      <c r="B22" s="37" t="s">
        <v>121</v>
      </c>
      <c r="C22" s="9">
        <v>0</v>
      </c>
      <c r="D22" s="34" t="s">
        <v>12</v>
      </c>
      <c r="E22" s="35" t="s">
        <v>20</v>
      </c>
      <c r="F22" s="32" t="s">
        <v>113</v>
      </c>
      <c r="G22" s="4"/>
    </row>
    <row r="23" spans="1:7" ht="60" x14ac:dyDescent="0.2">
      <c r="A23" s="36" t="s">
        <v>53</v>
      </c>
      <c r="B23" s="37" t="s">
        <v>122</v>
      </c>
      <c r="C23" s="9">
        <v>0</v>
      </c>
      <c r="D23" s="34" t="s">
        <v>12</v>
      </c>
      <c r="E23" s="35" t="s">
        <v>20</v>
      </c>
      <c r="F23" s="32" t="s">
        <v>113</v>
      </c>
      <c r="G23" s="4"/>
    </row>
    <row r="24" spans="1:7" ht="60" x14ac:dyDescent="0.2">
      <c r="A24" s="36" t="s">
        <v>54</v>
      </c>
      <c r="B24" s="37" t="s">
        <v>123</v>
      </c>
      <c r="C24" s="9">
        <v>0</v>
      </c>
      <c r="D24" s="34" t="s">
        <v>12</v>
      </c>
      <c r="E24" s="35" t="s">
        <v>20</v>
      </c>
      <c r="F24" s="32" t="s">
        <v>113</v>
      </c>
      <c r="G24" s="4"/>
    </row>
    <row r="25" spans="1:7" ht="60" x14ac:dyDescent="0.2">
      <c r="A25" s="36" t="s">
        <v>55</v>
      </c>
      <c r="B25" s="37" t="s">
        <v>152</v>
      </c>
      <c r="C25" s="9">
        <v>0</v>
      </c>
      <c r="D25" s="34" t="s">
        <v>12</v>
      </c>
      <c r="E25" s="35" t="s">
        <v>20</v>
      </c>
      <c r="F25" s="32" t="s">
        <v>113</v>
      </c>
      <c r="G25" s="4"/>
    </row>
    <row r="26" spans="1:7" ht="60" x14ac:dyDescent="0.2">
      <c r="A26" s="36" t="s">
        <v>78</v>
      </c>
      <c r="B26" s="37" t="s">
        <v>124</v>
      </c>
      <c r="C26" s="9">
        <v>0</v>
      </c>
      <c r="D26" s="34" t="s">
        <v>12</v>
      </c>
      <c r="E26" s="35" t="s">
        <v>20</v>
      </c>
      <c r="F26" s="32" t="s">
        <v>113</v>
      </c>
      <c r="G26" s="4"/>
    </row>
    <row r="27" spans="1:7" ht="60" x14ac:dyDescent="0.2">
      <c r="A27" s="36" t="s">
        <v>79</v>
      </c>
      <c r="B27" s="37" t="s">
        <v>168</v>
      </c>
      <c r="C27" s="9">
        <v>0</v>
      </c>
      <c r="D27" s="34" t="s">
        <v>12</v>
      </c>
      <c r="E27" s="35" t="s">
        <v>20</v>
      </c>
      <c r="F27" s="32" t="s">
        <v>113</v>
      </c>
      <c r="G27" s="4"/>
    </row>
    <row r="28" spans="1:7" ht="60" x14ac:dyDescent="0.2">
      <c r="A28" s="36" t="s">
        <v>80</v>
      </c>
      <c r="B28" s="37" t="s">
        <v>169</v>
      </c>
      <c r="C28" s="9">
        <v>0</v>
      </c>
      <c r="D28" s="34" t="s">
        <v>12</v>
      </c>
      <c r="E28" s="35" t="s">
        <v>20</v>
      </c>
      <c r="F28" s="32" t="s">
        <v>113</v>
      </c>
      <c r="G28" s="4"/>
    </row>
    <row r="29" spans="1:7" ht="60" x14ac:dyDescent="0.2">
      <c r="A29" s="41" t="s">
        <v>81</v>
      </c>
      <c r="B29" s="37" t="s">
        <v>125</v>
      </c>
      <c r="C29" s="9">
        <v>0</v>
      </c>
      <c r="D29" s="34" t="s">
        <v>12</v>
      </c>
      <c r="E29" s="35" t="s">
        <v>20</v>
      </c>
      <c r="F29" s="32" t="s">
        <v>113</v>
      </c>
      <c r="G29" s="4"/>
    </row>
    <row r="30" spans="1:7" ht="60" x14ac:dyDescent="0.2">
      <c r="A30" s="36" t="s">
        <v>82</v>
      </c>
      <c r="B30" s="37" t="s">
        <v>126</v>
      </c>
      <c r="C30" s="9">
        <v>0</v>
      </c>
      <c r="D30" s="34" t="s">
        <v>12</v>
      </c>
      <c r="E30" s="35" t="s">
        <v>20</v>
      </c>
      <c r="F30" s="32" t="s">
        <v>113</v>
      </c>
      <c r="G30" s="4"/>
    </row>
    <row r="31" spans="1:7" ht="60" x14ac:dyDescent="0.2">
      <c r="A31" s="36" t="s">
        <v>83</v>
      </c>
      <c r="B31" s="37" t="s">
        <v>127</v>
      </c>
      <c r="C31" s="9">
        <v>0</v>
      </c>
      <c r="D31" s="34" t="s">
        <v>12</v>
      </c>
      <c r="E31" s="35" t="s">
        <v>20</v>
      </c>
      <c r="F31" s="32" t="s">
        <v>113</v>
      </c>
      <c r="G31" s="4"/>
    </row>
    <row r="32" spans="1:7" ht="60" x14ac:dyDescent="0.2">
      <c r="A32" s="36" t="s">
        <v>84</v>
      </c>
      <c r="B32" s="37" t="s">
        <v>128</v>
      </c>
      <c r="C32" s="9">
        <v>0</v>
      </c>
      <c r="D32" s="34" t="s">
        <v>12</v>
      </c>
      <c r="E32" s="35" t="s">
        <v>20</v>
      </c>
      <c r="F32" s="32" t="s">
        <v>113</v>
      </c>
      <c r="G32" s="4"/>
    </row>
    <row r="33" spans="1:7" ht="60" x14ac:dyDescent="0.2">
      <c r="A33" s="36" t="s">
        <v>106</v>
      </c>
      <c r="B33" s="37" t="s">
        <v>151</v>
      </c>
      <c r="C33" s="9">
        <v>0</v>
      </c>
      <c r="D33" s="34" t="s">
        <v>12</v>
      </c>
      <c r="E33" s="35" t="s">
        <v>20</v>
      </c>
      <c r="F33" s="32" t="s">
        <v>113</v>
      </c>
      <c r="G33" s="4"/>
    </row>
    <row r="34" spans="1:7" ht="60" x14ac:dyDescent="0.2">
      <c r="A34" s="36" t="s">
        <v>107</v>
      </c>
      <c r="B34" s="37" t="s">
        <v>129</v>
      </c>
      <c r="C34" s="9">
        <v>0</v>
      </c>
      <c r="D34" s="34" t="s">
        <v>12</v>
      </c>
      <c r="E34" s="35" t="s">
        <v>20</v>
      </c>
      <c r="F34" s="32" t="s">
        <v>113</v>
      </c>
      <c r="G34" s="4"/>
    </row>
    <row r="35" spans="1:7" ht="60" x14ac:dyDescent="0.2">
      <c r="A35" s="36" t="s">
        <v>108</v>
      </c>
      <c r="B35" s="37" t="s">
        <v>130</v>
      </c>
      <c r="C35" s="9">
        <v>0</v>
      </c>
      <c r="D35" s="34" t="s">
        <v>12</v>
      </c>
      <c r="E35" s="35" t="s">
        <v>20</v>
      </c>
      <c r="F35" s="32" t="s">
        <v>113</v>
      </c>
      <c r="G35" s="4"/>
    </row>
    <row r="36" spans="1:7" ht="60" x14ac:dyDescent="0.2">
      <c r="A36" s="36" t="s">
        <v>109</v>
      </c>
      <c r="B36" s="37" t="s">
        <v>131</v>
      </c>
      <c r="C36" s="9">
        <v>0</v>
      </c>
      <c r="D36" s="34" t="s">
        <v>12</v>
      </c>
      <c r="E36" s="35" t="s">
        <v>20</v>
      </c>
      <c r="F36" s="32" t="s">
        <v>113</v>
      </c>
      <c r="G36" s="4"/>
    </row>
    <row r="37" spans="1:7" ht="48" x14ac:dyDescent="0.2">
      <c r="A37" s="36">
        <v>6</v>
      </c>
      <c r="B37" s="37" t="s">
        <v>170</v>
      </c>
      <c r="C37" s="9">
        <v>0</v>
      </c>
      <c r="D37" s="34" t="s">
        <v>12</v>
      </c>
      <c r="E37" s="35" t="s">
        <v>20</v>
      </c>
      <c r="F37" s="32" t="s">
        <v>114</v>
      </c>
      <c r="G37" s="4"/>
    </row>
    <row r="38" spans="1:7" ht="48" x14ac:dyDescent="0.2">
      <c r="A38" s="36" t="s">
        <v>85</v>
      </c>
      <c r="B38" s="37" t="s">
        <v>172</v>
      </c>
      <c r="C38" s="9">
        <v>0</v>
      </c>
      <c r="D38" s="34" t="s">
        <v>12</v>
      </c>
      <c r="E38" s="35" t="s">
        <v>20</v>
      </c>
      <c r="F38" s="32" t="s">
        <v>114</v>
      </c>
      <c r="G38" s="4"/>
    </row>
    <row r="39" spans="1:7" ht="48" x14ac:dyDescent="0.2">
      <c r="A39" s="36" t="s">
        <v>86</v>
      </c>
      <c r="B39" s="37" t="s">
        <v>173</v>
      </c>
      <c r="C39" s="9">
        <v>0</v>
      </c>
      <c r="D39" s="34" t="s">
        <v>12</v>
      </c>
      <c r="E39" s="35" t="s">
        <v>20</v>
      </c>
      <c r="F39" s="32" t="s">
        <v>114</v>
      </c>
      <c r="G39" s="4"/>
    </row>
    <row r="40" spans="1:7" ht="48" x14ac:dyDescent="0.2">
      <c r="A40" s="36" t="s">
        <v>87</v>
      </c>
      <c r="B40" s="37" t="s">
        <v>132</v>
      </c>
      <c r="C40" s="9">
        <v>0</v>
      </c>
      <c r="D40" s="34" t="s">
        <v>12</v>
      </c>
      <c r="E40" s="35" t="s">
        <v>20</v>
      </c>
      <c r="F40" s="32" t="s">
        <v>114</v>
      </c>
      <c r="G40" s="4"/>
    </row>
    <row r="41" spans="1:7" ht="48" x14ac:dyDescent="0.2">
      <c r="A41" s="36" t="s">
        <v>88</v>
      </c>
      <c r="B41" s="37" t="s">
        <v>133</v>
      </c>
      <c r="C41" s="9">
        <v>0</v>
      </c>
      <c r="D41" s="34" t="s">
        <v>12</v>
      </c>
      <c r="E41" s="35" t="s">
        <v>20</v>
      </c>
      <c r="F41" s="32" t="s">
        <v>114</v>
      </c>
      <c r="G41" s="4"/>
    </row>
    <row r="42" spans="1:7" ht="48" x14ac:dyDescent="0.2">
      <c r="A42" s="36" t="s">
        <v>89</v>
      </c>
      <c r="B42" s="37" t="s">
        <v>134</v>
      </c>
      <c r="C42" s="9">
        <v>0</v>
      </c>
      <c r="D42" s="34" t="s">
        <v>12</v>
      </c>
      <c r="E42" s="35" t="s">
        <v>20</v>
      </c>
      <c r="F42" s="32" t="s">
        <v>114</v>
      </c>
      <c r="G42" s="4"/>
    </row>
    <row r="43" spans="1:7" ht="48" x14ac:dyDescent="0.2">
      <c r="A43" s="36" t="s">
        <v>177</v>
      </c>
      <c r="B43" s="37" t="s">
        <v>135</v>
      </c>
      <c r="C43" s="9">
        <v>0</v>
      </c>
      <c r="D43" s="34" t="s">
        <v>12</v>
      </c>
      <c r="E43" s="35" t="s">
        <v>20</v>
      </c>
      <c r="F43" s="32" t="s">
        <v>114</v>
      </c>
      <c r="G43" s="4"/>
    </row>
    <row r="44" spans="1:7" ht="48" x14ac:dyDescent="0.2">
      <c r="A44" s="36" t="s">
        <v>90</v>
      </c>
      <c r="B44" s="37" t="s">
        <v>136</v>
      </c>
      <c r="C44" s="9">
        <v>0</v>
      </c>
      <c r="D44" s="34" t="s">
        <v>12</v>
      </c>
      <c r="E44" s="35" t="s">
        <v>20</v>
      </c>
      <c r="F44" s="32" t="s">
        <v>114</v>
      </c>
      <c r="G44" s="4"/>
    </row>
    <row r="45" spans="1:7" ht="48" x14ac:dyDescent="0.2">
      <c r="A45" s="36" t="s">
        <v>91</v>
      </c>
      <c r="B45" s="37" t="s">
        <v>137</v>
      </c>
      <c r="C45" s="9">
        <v>0</v>
      </c>
      <c r="D45" s="34" t="s">
        <v>12</v>
      </c>
      <c r="E45" s="35" t="s">
        <v>20</v>
      </c>
      <c r="F45" s="32" t="s">
        <v>114</v>
      </c>
      <c r="G45" s="4"/>
    </row>
    <row r="46" spans="1:7" ht="48" x14ac:dyDescent="0.2">
      <c r="A46" s="36" t="s">
        <v>92</v>
      </c>
      <c r="B46" s="37" t="s">
        <v>155</v>
      </c>
      <c r="C46" s="9">
        <v>0</v>
      </c>
      <c r="D46" s="34" t="s">
        <v>12</v>
      </c>
      <c r="E46" s="35" t="s">
        <v>20</v>
      </c>
      <c r="F46" s="32" t="s">
        <v>114</v>
      </c>
      <c r="G46" s="4"/>
    </row>
    <row r="47" spans="1:7" ht="48" x14ac:dyDescent="0.2">
      <c r="A47" s="36" t="s">
        <v>93</v>
      </c>
      <c r="B47" s="37" t="s">
        <v>154</v>
      </c>
      <c r="C47" s="9">
        <v>0</v>
      </c>
      <c r="D47" s="34" t="s">
        <v>12</v>
      </c>
      <c r="E47" s="35" t="s">
        <v>20</v>
      </c>
      <c r="F47" s="32" t="s">
        <v>114</v>
      </c>
      <c r="G47" s="4"/>
    </row>
    <row r="48" spans="1:7" ht="48" x14ac:dyDescent="0.2">
      <c r="A48" s="42" t="s">
        <v>94</v>
      </c>
      <c r="B48" s="37" t="s">
        <v>153</v>
      </c>
      <c r="C48" s="9">
        <v>0</v>
      </c>
      <c r="D48" s="34" t="s">
        <v>12</v>
      </c>
      <c r="E48" s="35" t="s">
        <v>20</v>
      </c>
      <c r="F48" s="32" t="s">
        <v>114</v>
      </c>
      <c r="G48" s="4"/>
    </row>
    <row r="49" spans="1:7" ht="48" x14ac:dyDescent="0.2">
      <c r="A49" s="42" t="s">
        <v>95</v>
      </c>
      <c r="B49" s="37" t="s">
        <v>138</v>
      </c>
      <c r="C49" s="9">
        <v>0</v>
      </c>
      <c r="D49" s="34" t="s">
        <v>12</v>
      </c>
      <c r="E49" s="35" t="s">
        <v>20</v>
      </c>
      <c r="F49" s="32" t="s">
        <v>114</v>
      </c>
      <c r="G49" s="4"/>
    </row>
    <row r="50" spans="1:7" ht="48" x14ac:dyDescent="0.2">
      <c r="A50" s="42" t="s">
        <v>110</v>
      </c>
      <c r="B50" s="37" t="s">
        <v>139</v>
      </c>
      <c r="C50" s="9">
        <v>0</v>
      </c>
      <c r="D50" s="34" t="s">
        <v>12</v>
      </c>
      <c r="E50" s="35" t="s">
        <v>20</v>
      </c>
      <c r="F50" s="32" t="s">
        <v>114</v>
      </c>
      <c r="G50" s="4"/>
    </row>
    <row r="51" spans="1:7" ht="39.75" customHeight="1" x14ac:dyDescent="0.2">
      <c r="A51" s="42" t="s">
        <v>96</v>
      </c>
      <c r="B51" s="37" t="s">
        <v>174</v>
      </c>
      <c r="C51" s="9">
        <v>0</v>
      </c>
      <c r="D51" s="34" t="s">
        <v>12</v>
      </c>
      <c r="E51" s="35" t="s">
        <v>20</v>
      </c>
      <c r="F51" s="32" t="s">
        <v>115</v>
      </c>
      <c r="G51" s="4"/>
    </row>
    <row r="52" spans="1:7" ht="48" x14ac:dyDescent="0.2">
      <c r="A52" s="42" t="s">
        <v>97</v>
      </c>
      <c r="B52" s="37" t="s">
        <v>175</v>
      </c>
      <c r="C52" s="9">
        <v>0</v>
      </c>
      <c r="D52" s="34" t="s">
        <v>12</v>
      </c>
      <c r="E52" s="35" t="s">
        <v>20</v>
      </c>
      <c r="F52" s="32" t="s">
        <v>115</v>
      </c>
      <c r="G52" s="4"/>
    </row>
    <row r="53" spans="1:7" ht="48" x14ac:dyDescent="0.2">
      <c r="A53" s="36" t="s">
        <v>98</v>
      </c>
      <c r="B53" s="37" t="s">
        <v>140</v>
      </c>
      <c r="C53" s="9">
        <v>0</v>
      </c>
      <c r="D53" s="34" t="s">
        <v>12</v>
      </c>
      <c r="E53" s="35" t="s">
        <v>20</v>
      </c>
      <c r="F53" s="32" t="s">
        <v>115</v>
      </c>
    </row>
    <row r="54" spans="1:7" ht="48" x14ac:dyDescent="0.2">
      <c r="A54" s="36" t="s">
        <v>99</v>
      </c>
      <c r="B54" s="37" t="s">
        <v>141</v>
      </c>
      <c r="C54" s="9">
        <v>0</v>
      </c>
      <c r="D54" s="34" t="s">
        <v>12</v>
      </c>
      <c r="E54" s="35" t="s">
        <v>20</v>
      </c>
      <c r="F54" s="32" t="s">
        <v>115</v>
      </c>
    </row>
    <row r="55" spans="1:7" ht="48" x14ac:dyDescent="0.2">
      <c r="A55" s="36" t="s">
        <v>96</v>
      </c>
      <c r="B55" s="37" t="s">
        <v>142</v>
      </c>
      <c r="C55" s="9">
        <v>0</v>
      </c>
      <c r="D55" s="34" t="s">
        <v>12</v>
      </c>
      <c r="E55" s="35" t="s">
        <v>20</v>
      </c>
      <c r="F55" s="32" t="s">
        <v>115</v>
      </c>
    </row>
    <row r="56" spans="1:7" ht="48" x14ac:dyDescent="0.2">
      <c r="A56" s="36" t="s">
        <v>97</v>
      </c>
      <c r="B56" s="37" t="s">
        <v>143</v>
      </c>
      <c r="C56" s="9">
        <v>0</v>
      </c>
      <c r="D56" s="34" t="s">
        <v>12</v>
      </c>
      <c r="E56" s="35" t="s">
        <v>20</v>
      </c>
      <c r="F56" s="32" t="s">
        <v>115</v>
      </c>
    </row>
    <row r="57" spans="1:7" ht="48" x14ac:dyDescent="0.2">
      <c r="A57" s="36" t="s">
        <v>98</v>
      </c>
      <c r="B57" s="37" t="s">
        <v>145</v>
      </c>
      <c r="C57" s="9">
        <v>0</v>
      </c>
      <c r="D57" s="34" t="s">
        <v>12</v>
      </c>
      <c r="E57" s="35" t="s">
        <v>20</v>
      </c>
      <c r="F57" s="32" t="s">
        <v>115</v>
      </c>
    </row>
    <row r="58" spans="1:7" ht="48" x14ac:dyDescent="0.2">
      <c r="A58" s="36" t="s">
        <v>99</v>
      </c>
      <c r="B58" s="37" t="s">
        <v>144</v>
      </c>
      <c r="C58" s="9">
        <v>0</v>
      </c>
      <c r="D58" s="34" t="s">
        <v>12</v>
      </c>
      <c r="E58" s="35" t="s">
        <v>20</v>
      </c>
      <c r="F58" s="32" t="s">
        <v>115</v>
      </c>
    </row>
    <row r="59" spans="1:7" ht="48" x14ac:dyDescent="0.2">
      <c r="A59" s="36" t="s">
        <v>100</v>
      </c>
      <c r="B59" s="37" t="s">
        <v>146</v>
      </c>
      <c r="C59" s="9">
        <v>0</v>
      </c>
      <c r="D59" s="34" t="s">
        <v>12</v>
      </c>
      <c r="E59" s="35" t="s">
        <v>20</v>
      </c>
      <c r="F59" s="32" t="s">
        <v>115</v>
      </c>
    </row>
    <row r="60" spans="1:7" ht="48" x14ac:dyDescent="0.2">
      <c r="A60" s="36" t="s">
        <v>101</v>
      </c>
      <c r="B60" s="37" t="s">
        <v>147</v>
      </c>
      <c r="C60" s="9">
        <v>0</v>
      </c>
      <c r="D60" s="34" t="s">
        <v>12</v>
      </c>
      <c r="E60" s="35" t="s">
        <v>20</v>
      </c>
      <c r="F60" s="32" t="s">
        <v>115</v>
      </c>
    </row>
    <row r="61" spans="1:7" ht="48" x14ac:dyDescent="0.2">
      <c r="A61" s="36" t="s">
        <v>102</v>
      </c>
      <c r="B61" s="37" t="s">
        <v>148</v>
      </c>
      <c r="C61" s="9">
        <v>0</v>
      </c>
      <c r="D61" s="34" t="s">
        <v>12</v>
      </c>
      <c r="E61" s="35" t="s">
        <v>20</v>
      </c>
      <c r="F61" s="32" t="s">
        <v>115</v>
      </c>
    </row>
    <row r="62" spans="1:7" ht="48" x14ac:dyDescent="0.2">
      <c r="A62" s="36" t="s">
        <v>103</v>
      </c>
      <c r="B62" s="37" t="s">
        <v>149</v>
      </c>
      <c r="C62" s="9">
        <v>0</v>
      </c>
      <c r="D62" s="34" t="s">
        <v>12</v>
      </c>
      <c r="E62" s="35" t="s">
        <v>20</v>
      </c>
      <c r="F62" s="32" t="s">
        <v>115</v>
      </c>
    </row>
    <row r="63" spans="1:7" ht="48" x14ac:dyDescent="0.2">
      <c r="A63" s="36" t="s">
        <v>104</v>
      </c>
      <c r="B63" s="37" t="s">
        <v>150</v>
      </c>
      <c r="C63" s="9">
        <v>0</v>
      </c>
      <c r="D63" s="34" t="s">
        <v>12</v>
      </c>
      <c r="E63" s="35" t="s">
        <v>20</v>
      </c>
      <c r="F63" s="32" t="s">
        <v>115</v>
      </c>
    </row>
    <row r="64" spans="1:7" ht="72" x14ac:dyDescent="0.2">
      <c r="A64" s="36" t="s">
        <v>105</v>
      </c>
      <c r="B64" s="37" t="s">
        <v>162</v>
      </c>
      <c r="C64" s="9">
        <v>0</v>
      </c>
      <c r="D64" s="34" t="s">
        <v>12</v>
      </c>
      <c r="E64" s="35" t="s">
        <v>156</v>
      </c>
      <c r="F64" s="32" t="s">
        <v>157</v>
      </c>
    </row>
    <row r="65" spans="1:6" ht="48" x14ac:dyDescent="0.2">
      <c r="A65" s="36" t="s">
        <v>178</v>
      </c>
      <c r="B65" s="38" t="s">
        <v>176</v>
      </c>
      <c r="C65" s="9">
        <v>0</v>
      </c>
      <c r="D65" s="34" t="s">
        <v>12</v>
      </c>
      <c r="E65" s="35" t="s">
        <v>20</v>
      </c>
      <c r="F65" s="32" t="s">
        <v>24</v>
      </c>
    </row>
    <row r="66" spans="1:6" ht="48" x14ac:dyDescent="0.2">
      <c r="A66" s="36" t="s">
        <v>158</v>
      </c>
      <c r="B66" s="37" t="s">
        <v>14</v>
      </c>
      <c r="C66" s="9">
        <v>0</v>
      </c>
      <c r="D66" s="34" t="s">
        <v>12</v>
      </c>
      <c r="E66" s="35" t="s">
        <v>20</v>
      </c>
      <c r="F66" s="32" t="s">
        <v>24</v>
      </c>
    </row>
    <row r="67" spans="1:6" ht="48" x14ac:dyDescent="0.2">
      <c r="A67" s="42" t="s">
        <v>159</v>
      </c>
      <c r="B67" s="37" t="s">
        <v>13</v>
      </c>
      <c r="C67" s="9">
        <v>0</v>
      </c>
      <c r="D67" s="34" t="s">
        <v>12</v>
      </c>
      <c r="E67" s="35" t="s">
        <v>20</v>
      </c>
      <c r="F67" s="32" t="s">
        <v>24</v>
      </c>
    </row>
    <row r="68" spans="1:6" ht="48" x14ac:dyDescent="0.2">
      <c r="A68" s="36" t="s">
        <v>111</v>
      </c>
      <c r="B68" s="38" t="s">
        <v>26</v>
      </c>
      <c r="C68" s="9">
        <v>0</v>
      </c>
      <c r="D68" s="34" t="s">
        <v>12</v>
      </c>
      <c r="E68" s="35" t="s">
        <v>20</v>
      </c>
      <c r="F68" s="36" t="s">
        <v>27</v>
      </c>
    </row>
    <row r="69" spans="1:6" ht="48" x14ac:dyDescent="0.2">
      <c r="A69" s="11" t="s">
        <v>163</v>
      </c>
      <c r="B69" s="38" t="s">
        <v>28</v>
      </c>
      <c r="C69" s="9">
        <v>0</v>
      </c>
      <c r="D69" s="34" t="s">
        <v>12</v>
      </c>
      <c r="E69" s="35" t="s">
        <v>20</v>
      </c>
      <c r="F69" s="36" t="s">
        <v>27</v>
      </c>
    </row>
    <row r="70" spans="1:6" ht="48" x14ac:dyDescent="0.2">
      <c r="A70" s="11" t="s">
        <v>160</v>
      </c>
      <c r="B70" s="39" t="s">
        <v>161</v>
      </c>
      <c r="C70" s="9">
        <v>0</v>
      </c>
      <c r="D70" s="18" t="s">
        <v>12</v>
      </c>
      <c r="E70" s="11" t="s">
        <v>20</v>
      </c>
      <c r="F70" s="11" t="s">
        <v>21</v>
      </c>
    </row>
    <row r="71" spans="1:6" x14ac:dyDescent="0.2">
      <c r="A71" s="16"/>
      <c r="B71" s="30" t="s">
        <v>9</v>
      </c>
      <c r="C71" s="43">
        <v>0</v>
      </c>
      <c r="D71" s="16"/>
      <c r="E71" s="16"/>
      <c r="F71" s="16"/>
    </row>
    <row r="72" spans="1:6" x14ac:dyDescent="0.2">
      <c r="A72" s="4"/>
      <c r="B72" s="4"/>
      <c r="C72" s="4"/>
      <c r="D72" s="4"/>
      <c r="E72" s="4"/>
      <c r="F72" s="4"/>
    </row>
    <row r="73" spans="1:6" x14ac:dyDescent="0.2">
      <c r="A73" s="4"/>
      <c r="B73" s="4"/>
      <c r="C73" s="4"/>
      <c r="D73" s="4"/>
      <c r="E73" s="4"/>
      <c r="F73" s="4"/>
    </row>
    <row r="74" spans="1:6" ht="15" x14ac:dyDescent="0.2">
      <c r="A74" s="4"/>
      <c r="B74" s="378" t="s">
        <v>179</v>
      </c>
      <c r="C74" s="378"/>
      <c r="D74" s="378"/>
      <c r="E74" s="378"/>
      <c r="F74" s="378"/>
    </row>
  </sheetData>
  <mergeCells count="8">
    <mergeCell ref="B74:F74"/>
    <mergeCell ref="F4:F6"/>
    <mergeCell ref="B2:E2"/>
    <mergeCell ref="A4:A6"/>
    <mergeCell ref="B4:B6"/>
    <mergeCell ref="C4:C6"/>
    <mergeCell ref="D4:D6"/>
    <mergeCell ref="E4:E6"/>
  </mergeCells>
  <pageMargins left="0.25" right="0.25" top="0.75" bottom="0.75" header="0.3" footer="0.3"/>
  <pageSetup paperSize="9" orientation="landscape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X106"/>
  <sheetViews>
    <sheetView topLeftCell="O1" zoomScale="75" zoomScaleNormal="75" workbookViewId="0">
      <selection activeCell="T7" sqref="T7:U9"/>
    </sheetView>
  </sheetViews>
  <sheetFormatPr defaultRowHeight="12.75" x14ac:dyDescent="0.2"/>
  <cols>
    <col min="1" max="1" width="6.28515625" customWidth="1"/>
    <col min="2" max="2" width="53" customWidth="1"/>
    <col min="3" max="3" width="15.7109375" customWidth="1"/>
    <col min="4" max="4" width="18.28515625" customWidth="1"/>
    <col min="5" max="5" width="18.5703125" customWidth="1"/>
    <col min="6" max="6" width="20.28515625" customWidth="1"/>
    <col min="7" max="7" width="18.28515625" customWidth="1"/>
    <col min="8" max="8" width="20" customWidth="1"/>
    <col min="9" max="9" width="19.42578125" customWidth="1"/>
    <col min="10" max="10" width="20.7109375" customWidth="1"/>
    <col min="11" max="11" width="23.28515625" customWidth="1"/>
    <col min="12" max="12" width="22" customWidth="1"/>
    <col min="13" max="13" width="23" customWidth="1"/>
    <col min="14" max="16" width="22.42578125" customWidth="1"/>
    <col min="17" max="21" width="26.140625" customWidth="1"/>
    <col min="22" max="22" width="34.5703125" customWidth="1"/>
    <col min="23" max="23" width="17.85546875" customWidth="1"/>
    <col min="24" max="24" width="39.28515625" customWidth="1"/>
  </cols>
  <sheetData>
    <row r="3" spans="1:24" ht="20.25" customHeight="1" x14ac:dyDescent="0.35">
      <c r="A3" s="285"/>
      <c r="B3" s="289"/>
      <c r="C3" s="289"/>
      <c r="D3" s="289"/>
      <c r="E3" s="289"/>
      <c r="F3" s="289"/>
      <c r="G3" s="289"/>
      <c r="H3" s="289"/>
      <c r="I3" s="289"/>
      <c r="J3" s="289"/>
      <c r="K3" s="289"/>
      <c r="L3" s="289"/>
      <c r="M3" s="289"/>
      <c r="N3" s="289"/>
      <c r="O3" s="285"/>
      <c r="P3" s="285"/>
      <c r="Q3" s="290"/>
      <c r="R3" s="290"/>
      <c r="S3" s="290"/>
      <c r="T3" s="290"/>
      <c r="U3" s="290"/>
      <c r="W3" s="303"/>
      <c r="X3" s="291" t="s">
        <v>180</v>
      </c>
    </row>
    <row r="4" spans="1:24" ht="20.25" x14ac:dyDescent="0.3">
      <c r="A4" s="417" t="s">
        <v>295</v>
      </c>
      <c r="B4" s="417"/>
      <c r="C4" s="417"/>
      <c r="D4" s="417"/>
      <c r="E4" s="417"/>
      <c r="F4" s="417"/>
      <c r="G4" s="417"/>
      <c r="H4" s="417"/>
      <c r="I4" s="417"/>
      <c r="J4" s="417"/>
      <c r="K4" s="417"/>
      <c r="L4" s="417"/>
      <c r="M4" s="417"/>
      <c r="N4" s="417"/>
      <c r="O4" s="417"/>
      <c r="P4" s="417"/>
      <c r="Q4" s="417"/>
      <c r="R4" s="417"/>
      <c r="S4" s="417"/>
      <c r="T4" s="417"/>
      <c r="U4" s="417"/>
      <c r="V4" s="417"/>
    </row>
    <row r="5" spans="1:24" ht="21" x14ac:dyDescent="0.35">
      <c r="A5" s="285"/>
      <c r="B5" s="289"/>
      <c r="C5" s="289"/>
      <c r="D5" s="289"/>
      <c r="E5" s="289"/>
      <c r="F5" s="289"/>
      <c r="G5" s="289"/>
      <c r="H5" s="289"/>
      <c r="I5" s="289"/>
      <c r="J5" s="289"/>
      <c r="K5" s="289"/>
      <c r="L5" s="289"/>
      <c r="M5" s="289"/>
      <c r="N5" s="289"/>
      <c r="O5" s="289"/>
      <c r="P5" s="285"/>
      <c r="Q5" s="292"/>
      <c r="R5" s="290"/>
      <c r="S5" s="290"/>
      <c r="T5" s="290"/>
      <c r="U5" s="290"/>
      <c r="V5" s="290"/>
    </row>
    <row r="6" spans="1:24" ht="21" x14ac:dyDescent="0.35">
      <c r="A6" s="290"/>
      <c r="B6" s="290"/>
      <c r="C6" s="290"/>
      <c r="D6" s="290"/>
      <c r="E6" s="290"/>
      <c r="F6" s="290"/>
      <c r="G6" s="290"/>
      <c r="H6" s="290"/>
      <c r="I6" s="290"/>
      <c r="J6" s="290"/>
      <c r="K6" s="290"/>
      <c r="L6" s="290"/>
      <c r="M6" s="290"/>
      <c r="N6" s="290"/>
      <c r="O6" s="290"/>
      <c r="P6" s="290"/>
      <c r="Q6" s="290"/>
      <c r="R6" s="290"/>
      <c r="S6" s="290"/>
      <c r="T6" s="290"/>
      <c r="U6" s="290"/>
      <c r="V6" s="290"/>
    </row>
    <row r="7" spans="1:24" ht="18.75" customHeight="1" x14ac:dyDescent="0.2">
      <c r="A7" s="410" t="s">
        <v>0</v>
      </c>
      <c r="B7" s="410" t="s">
        <v>1</v>
      </c>
      <c r="C7" s="413" t="s">
        <v>219</v>
      </c>
      <c r="D7" s="416">
        <v>45013</v>
      </c>
      <c r="E7" s="413" t="s">
        <v>181</v>
      </c>
      <c r="F7" s="416">
        <v>45028</v>
      </c>
      <c r="G7" s="413" t="s">
        <v>181</v>
      </c>
      <c r="H7" s="413" t="s">
        <v>294</v>
      </c>
      <c r="I7" s="413" t="s">
        <v>181</v>
      </c>
      <c r="J7" s="416">
        <v>45112</v>
      </c>
      <c r="K7" s="413" t="s">
        <v>181</v>
      </c>
      <c r="L7" s="416">
        <v>45142</v>
      </c>
      <c r="M7" s="413" t="s">
        <v>181</v>
      </c>
      <c r="N7" s="416">
        <v>45176</v>
      </c>
      <c r="O7" s="413" t="s">
        <v>181</v>
      </c>
      <c r="P7" s="416">
        <v>45203</v>
      </c>
      <c r="Q7" s="413" t="s">
        <v>181</v>
      </c>
      <c r="R7" s="416">
        <v>45265</v>
      </c>
      <c r="S7" s="413" t="s">
        <v>181</v>
      </c>
      <c r="T7" s="426" t="s">
        <v>309</v>
      </c>
      <c r="U7" s="429" t="s">
        <v>181</v>
      </c>
      <c r="V7" s="410" t="s">
        <v>3</v>
      </c>
      <c r="W7" s="410" t="s">
        <v>4</v>
      </c>
      <c r="X7" s="410" t="s">
        <v>5</v>
      </c>
    </row>
    <row r="8" spans="1:24" ht="18.75" customHeight="1" x14ac:dyDescent="0.2">
      <c r="A8" s="411"/>
      <c r="B8" s="411"/>
      <c r="C8" s="414"/>
      <c r="D8" s="418"/>
      <c r="E8" s="414"/>
      <c r="F8" s="418"/>
      <c r="G8" s="414"/>
      <c r="H8" s="414"/>
      <c r="I8" s="414"/>
      <c r="J8" s="418"/>
      <c r="K8" s="414"/>
      <c r="L8" s="418"/>
      <c r="M8" s="414"/>
      <c r="N8" s="418"/>
      <c r="O8" s="414"/>
      <c r="P8" s="418"/>
      <c r="Q8" s="414"/>
      <c r="R8" s="432"/>
      <c r="S8" s="414"/>
      <c r="T8" s="427"/>
      <c r="U8" s="430"/>
      <c r="V8" s="411"/>
      <c r="W8" s="411"/>
      <c r="X8" s="411"/>
    </row>
    <row r="9" spans="1:24" ht="18.75" customHeight="1" x14ac:dyDescent="0.2">
      <c r="A9" s="412"/>
      <c r="B9" s="412"/>
      <c r="C9" s="415"/>
      <c r="D9" s="419"/>
      <c r="E9" s="415"/>
      <c r="F9" s="419"/>
      <c r="G9" s="415"/>
      <c r="H9" s="415"/>
      <c r="I9" s="415"/>
      <c r="J9" s="419"/>
      <c r="K9" s="415"/>
      <c r="L9" s="419"/>
      <c r="M9" s="415"/>
      <c r="N9" s="419"/>
      <c r="O9" s="415"/>
      <c r="P9" s="419"/>
      <c r="Q9" s="415"/>
      <c r="R9" s="433"/>
      <c r="S9" s="415"/>
      <c r="T9" s="428"/>
      <c r="U9" s="431"/>
      <c r="V9" s="412"/>
      <c r="W9" s="412"/>
      <c r="X9" s="412"/>
    </row>
    <row r="10" spans="1:24" ht="18.75" x14ac:dyDescent="0.3">
      <c r="A10" s="220">
        <v>1</v>
      </c>
      <c r="B10" s="221">
        <v>2</v>
      </c>
      <c r="C10" s="222">
        <v>3</v>
      </c>
      <c r="D10" s="222"/>
      <c r="E10" s="222"/>
      <c r="F10" s="222"/>
      <c r="G10" s="222"/>
      <c r="H10" s="222"/>
      <c r="I10" s="222"/>
      <c r="J10" s="222"/>
      <c r="K10" s="222"/>
      <c r="L10" s="222"/>
      <c r="M10" s="222"/>
      <c r="N10" s="222"/>
      <c r="O10" s="222"/>
      <c r="P10" s="222"/>
      <c r="Q10" s="222"/>
      <c r="R10" s="222"/>
      <c r="S10" s="222"/>
      <c r="T10" s="222"/>
      <c r="U10" s="222"/>
      <c r="V10" s="222">
        <v>4</v>
      </c>
      <c r="W10" s="221">
        <v>5</v>
      </c>
      <c r="X10" s="221">
        <v>6</v>
      </c>
    </row>
    <row r="11" spans="1:24" ht="93.75" x14ac:dyDescent="0.2">
      <c r="A11" s="221">
        <v>1</v>
      </c>
      <c r="B11" s="223" t="s">
        <v>182</v>
      </c>
      <c r="C11" s="224">
        <v>0</v>
      </c>
      <c r="D11" s="224">
        <v>0</v>
      </c>
      <c r="E11" s="224">
        <v>0</v>
      </c>
      <c r="F11" s="224">
        <v>0</v>
      </c>
      <c r="G11" s="224">
        <v>0</v>
      </c>
      <c r="H11" s="224">
        <v>0</v>
      </c>
      <c r="I11" s="224">
        <v>0</v>
      </c>
      <c r="J11" s="224">
        <v>0</v>
      </c>
      <c r="K11" s="224">
        <v>0</v>
      </c>
      <c r="L11" s="224">
        <v>0</v>
      </c>
      <c r="M11" s="224">
        <v>0</v>
      </c>
      <c r="N11" s="270">
        <v>0</v>
      </c>
      <c r="O11" s="270">
        <v>0</v>
      </c>
      <c r="P11" s="224">
        <v>0</v>
      </c>
      <c r="Q11" s="224">
        <v>0</v>
      </c>
      <c r="R11" s="224">
        <v>0</v>
      </c>
      <c r="S11" s="224">
        <v>0</v>
      </c>
      <c r="T11" s="224">
        <v>0</v>
      </c>
      <c r="U11" s="224">
        <v>0</v>
      </c>
      <c r="V11" s="225" t="s">
        <v>303</v>
      </c>
      <c r="W11" s="226" t="s">
        <v>20</v>
      </c>
      <c r="X11" s="221" t="s">
        <v>19</v>
      </c>
    </row>
    <row r="12" spans="1:24" ht="18.75" x14ac:dyDescent="0.2">
      <c r="A12" s="227"/>
      <c r="B12" s="228" t="s">
        <v>203</v>
      </c>
      <c r="C12" s="229"/>
      <c r="D12" s="229">
        <v>0</v>
      </c>
      <c r="E12" s="229">
        <v>0</v>
      </c>
      <c r="F12" s="229">
        <v>0</v>
      </c>
      <c r="G12" s="229">
        <v>0</v>
      </c>
      <c r="H12" s="229">
        <v>0</v>
      </c>
      <c r="I12" s="229">
        <v>0</v>
      </c>
      <c r="J12" s="229">
        <v>0</v>
      </c>
      <c r="K12" s="229">
        <v>0</v>
      </c>
      <c r="L12" s="229">
        <v>0</v>
      </c>
      <c r="M12" s="229">
        <v>0</v>
      </c>
      <c r="N12" s="256">
        <v>0</v>
      </c>
      <c r="O12" s="256">
        <v>0</v>
      </c>
      <c r="P12" s="229">
        <v>0</v>
      </c>
      <c r="Q12" s="229">
        <v>0</v>
      </c>
      <c r="R12" s="229">
        <v>0</v>
      </c>
      <c r="S12" s="229">
        <v>0</v>
      </c>
      <c r="T12" s="229">
        <v>0</v>
      </c>
      <c r="U12" s="229">
        <v>0</v>
      </c>
      <c r="V12" s="225"/>
      <c r="W12" s="226"/>
      <c r="X12" s="221"/>
    </row>
    <row r="13" spans="1:24" ht="75" x14ac:dyDescent="0.2">
      <c r="A13" s="221">
        <v>2</v>
      </c>
      <c r="B13" s="223" t="s">
        <v>183</v>
      </c>
      <c r="C13" s="224">
        <v>0</v>
      </c>
      <c r="D13" s="224">
        <v>0</v>
      </c>
      <c r="E13" s="224">
        <v>0</v>
      </c>
      <c r="F13" s="224">
        <v>0</v>
      </c>
      <c r="G13" s="224">
        <v>0</v>
      </c>
      <c r="H13" s="224">
        <v>0</v>
      </c>
      <c r="I13" s="224">
        <v>0</v>
      </c>
      <c r="J13" s="224">
        <v>0</v>
      </c>
      <c r="K13" s="224">
        <v>0</v>
      </c>
      <c r="L13" s="224">
        <v>0</v>
      </c>
      <c r="M13" s="224">
        <v>0</v>
      </c>
      <c r="N13" s="270">
        <v>0</v>
      </c>
      <c r="O13" s="270">
        <v>0</v>
      </c>
      <c r="P13" s="224">
        <v>0</v>
      </c>
      <c r="Q13" s="224">
        <v>0</v>
      </c>
      <c r="R13" s="224">
        <v>0</v>
      </c>
      <c r="S13" s="224">
        <v>0</v>
      </c>
      <c r="T13" s="224">
        <v>0</v>
      </c>
      <c r="U13" s="224">
        <v>0</v>
      </c>
      <c r="V13" s="225" t="s">
        <v>303</v>
      </c>
      <c r="W13" s="226" t="s">
        <v>20</v>
      </c>
      <c r="X13" s="230" t="s">
        <v>21</v>
      </c>
    </row>
    <row r="14" spans="1:24" ht="18.75" x14ac:dyDescent="0.2">
      <c r="A14" s="227"/>
      <c r="B14" s="228" t="s">
        <v>204</v>
      </c>
      <c r="C14" s="229"/>
      <c r="D14" s="229">
        <v>0</v>
      </c>
      <c r="E14" s="229">
        <v>0</v>
      </c>
      <c r="F14" s="229">
        <v>0</v>
      </c>
      <c r="G14" s="229">
        <v>0</v>
      </c>
      <c r="H14" s="229">
        <v>0</v>
      </c>
      <c r="I14" s="229">
        <v>0</v>
      </c>
      <c r="J14" s="229">
        <v>0</v>
      </c>
      <c r="K14" s="229">
        <v>0</v>
      </c>
      <c r="L14" s="229">
        <v>0</v>
      </c>
      <c r="M14" s="229">
        <v>0</v>
      </c>
      <c r="N14" s="256">
        <v>0</v>
      </c>
      <c r="O14" s="256">
        <v>0</v>
      </c>
      <c r="P14" s="229">
        <v>0</v>
      </c>
      <c r="Q14" s="229">
        <v>0</v>
      </c>
      <c r="R14" s="229">
        <v>0</v>
      </c>
      <c r="S14" s="229">
        <v>0</v>
      </c>
      <c r="T14" s="229">
        <v>0</v>
      </c>
      <c r="U14" s="229">
        <v>0</v>
      </c>
      <c r="V14" s="225"/>
      <c r="W14" s="226"/>
      <c r="X14" s="230"/>
    </row>
    <row r="15" spans="1:24" ht="112.5" x14ac:dyDescent="0.2">
      <c r="A15" s="231" t="s">
        <v>6</v>
      </c>
      <c r="B15" s="223" t="s">
        <v>184</v>
      </c>
      <c r="C15" s="224">
        <v>0</v>
      </c>
      <c r="D15" s="224">
        <v>0</v>
      </c>
      <c r="E15" s="224">
        <v>0</v>
      </c>
      <c r="F15" s="224">
        <v>0</v>
      </c>
      <c r="G15" s="224">
        <v>0</v>
      </c>
      <c r="H15" s="224">
        <v>0</v>
      </c>
      <c r="I15" s="224">
        <v>0</v>
      </c>
      <c r="J15" s="224">
        <v>0</v>
      </c>
      <c r="K15" s="224">
        <v>0</v>
      </c>
      <c r="L15" s="224">
        <v>0</v>
      </c>
      <c r="M15" s="224">
        <v>0</v>
      </c>
      <c r="N15" s="270">
        <v>0</v>
      </c>
      <c r="O15" s="270">
        <v>0</v>
      </c>
      <c r="P15" s="224">
        <v>0</v>
      </c>
      <c r="Q15" s="224">
        <v>0</v>
      </c>
      <c r="R15" s="224">
        <v>0</v>
      </c>
      <c r="S15" s="224">
        <v>0</v>
      </c>
      <c r="T15" s="224">
        <v>0</v>
      </c>
      <c r="U15" s="224">
        <v>0</v>
      </c>
      <c r="V15" s="225" t="s">
        <v>303</v>
      </c>
      <c r="W15" s="226" t="s">
        <v>20</v>
      </c>
      <c r="X15" s="230" t="s">
        <v>21</v>
      </c>
    </row>
    <row r="16" spans="1:24" ht="18.75" x14ac:dyDescent="0.2">
      <c r="A16" s="231"/>
      <c r="B16" s="228" t="s">
        <v>205</v>
      </c>
      <c r="C16" s="229"/>
      <c r="D16" s="229">
        <v>0</v>
      </c>
      <c r="E16" s="229">
        <v>0</v>
      </c>
      <c r="F16" s="229">
        <v>0</v>
      </c>
      <c r="G16" s="229">
        <v>0</v>
      </c>
      <c r="H16" s="229">
        <v>0</v>
      </c>
      <c r="I16" s="229">
        <v>0</v>
      </c>
      <c r="J16" s="229">
        <v>0</v>
      </c>
      <c r="K16" s="229">
        <v>0</v>
      </c>
      <c r="L16" s="229">
        <v>0</v>
      </c>
      <c r="M16" s="229">
        <v>0</v>
      </c>
      <c r="N16" s="256">
        <v>0</v>
      </c>
      <c r="O16" s="256">
        <v>0</v>
      </c>
      <c r="P16" s="229">
        <v>0</v>
      </c>
      <c r="Q16" s="229">
        <v>0</v>
      </c>
      <c r="R16" s="229">
        <v>0</v>
      </c>
      <c r="S16" s="229">
        <v>0</v>
      </c>
      <c r="T16" s="229">
        <v>0</v>
      </c>
      <c r="U16" s="229">
        <v>0</v>
      </c>
      <c r="V16" s="225"/>
      <c r="W16" s="226"/>
      <c r="X16" s="230"/>
    </row>
    <row r="17" spans="1:24" ht="112.5" x14ac:dyDescent="0.2">
      <c r="A17" s="231" t="s">
        <v>17</v>
      </c>
      <c r="B17" s="223" t="s">
        <v>185</v>
      </c>
      <c r="C17" s="224">
        <v>0</v>
      </c>
      <c r="D17" s="224">
        <v>0</v>
      </c>
      <c r="E17" s="224">
        <v>0</v>
      </c>
      <c r="F17" s="224">
        <v>0</v>
      </c>
      <c r="G17" s="224">
        <v>0</v>
      </c>
      <c r="H17" s="224">
        <v>0</v>
      </c>
      <c r="I17" s="224">
        <v>0</v>
      </c>
      <c r="J17" s="224">
        <v>0</v>
      </c>
      <c r="K17" s="224">
        <v>0</v>
      </c>
      <c r="L17" s="224">
        <v>0</v>
      </c>
      <c r="M17" s="224">
        <v>0</v>
      </c>
      <c r="N17" s="270">
        <v>0</v>
      </c>
      <c r="O17" s="270">
        <v>0</v>
      </c>
      <c r="P17" s="224">
        <v>0</v>
      </c>
      <c r="Q17" s="224">
        <v>0</v>
      </c>
      <c r="R17" s="224">
        <v>0</v>
      </c>
      <c r="S17" s="224">
        <v>0</v>
      </c>
      <c r="T17" s="224">
        <v>0</v>
      </c>
      <c r="U17" s="224">
        <v>0</v>
      </c>
      <c r="V17" s="225" t="s">
        <v>303</v>
      </c>
      <c r="W17" s="226" t="s">
        <v>20</v>
      </c>
      <c r="X17" s="221" t="s">
        <v>113</v>
      </c>
    </row>
    <row r="18" spans="1:24" ht="18.75" x14ac:dyDescent="0.2">
      <c r="A18" s="231"/>
      <c r="B18" s="228" t="s">
        <v>206</v>
      </c>
      <c r="C18" s="229"/>
      <c r="D18" s="229">
        <v>0</v>
      </c>
      <c r="E18" s="229">
        <v>0</v>
      </c>
      <c r="F18" s="229">
        <v>0</v>
      </c>
      <c r="G18" s="229">
        <v>0</v>
      </c>
      <c r="H18" s="229">
        <v>0</v>
      </c>
      <c r="I18" s="229">
        <v>0</v>
      </c>
      <c r="J18" s="229">
        <v>0</v>
      </c>
      <c r="K18" s="229">
        <v>0</v>
      </c>
      <c r="L18" s="229">
        <v>0</v>
      </c>
      <c r="M18" s="229">
        <v>0</v>
      </c>
      <c r="N18" s="256">
        <v>0</v>
      </c>
      <c r="O18" s="256">
        <v>0</v>
      </c>
      <c r="P18" s="229">
        <v>0</v>
      </c>
      <c r="Q18" s="229">
        <v>0</v>
      </c>
      <c r="R18" s="229">
        <v>0</v>
      </c>
      <c r="S18" s="229">
        <v>0</v>
      </c>
      <c r="T18" s="229">
        <v>0</v>
      </c>
      <c r="U18" s="229">
        <v>0</v>
      </c>
      <c r="V18" s="225"/>
      <c r="W18" s="226"/>
      <c r="X18" s="221"/>
    </row>
    <row r="19" spans="1:24" ht="56.25" x14ac:dyDescent="0.2">
      <c r="A19" s="232" t="s">
        <v>18</v>
      </c>
      <c r="B19" s="228" t="s">
        <v>230</v>
      </c>
      <c r="C19" s="224"/>
      <c r="D19" s="224"/>
      <c r="E19" s="224"/>
      <c r="F19" s="224"/>
      <c r="G19" s="224"/>
      <c r="H19" s="224"/>
      <c r="I19" s="224"/>
      <c r="J19" s="224"/>
      <c r="K19" s="224"/>
      <c r="L19" s="224"/>
      <c r="M19" s="224"/>
      <c r="N19" s="270"/>
      <c r="O19" s="270"/>
      <c r="P19" s="224"/>
      <c r="Q19" s="224"/>
      <c r="R19" s="224"/>
      <c r="S19" s="224"/>
      <c r="T19" s="224"/>
      <c r="U19" s="224"/>
      <c r="V19" s="225"/>
      <c r="W19" s="226"/>
      <c r="X19" s="221"/>
    </row>
    <row r="20" spans="1:24" ht="112.5" x14ac:dyDescent="0.2">
      <c r="A20" s="233" t="s">
        <v>43</v>
      </c>
      <c r="B20" s="234" t="s">
        <v>304</v>
      </c>
      <c r="C20" s="224">
        <v>0</v>
      </c>
      <c r="D20" s="224">
        <v>0</v>
      </c>
      <c r="E20" s="224">
        <v>0</v>
      </c>
      <c r="F20" s="235">
        <v>380000</v>
      </c>
      <c r="G20" s="235">
        <v>380000</v>
      </c>
      <c r="H20" s="235">
        <v>-169521</v>
      </c>
      <c r="I20" s="235">
        <f>SUM(G20-169521)</f>
        <v>210479</v>
      </c>
      <c r="J20" s="235">
        <v>1000000</v>
      </c>
      <c r="K20" s="235">
        <v>1210479</v>
      </c>
      <c r="L20" s="235">
        <v>4000000</v>
      </c>
      <c r="M20" s="235">
        <f>SUM(K20:L20)</f>
        <v>5210479</v>
      </c>
      <c r="N20" s="272">
        <v>8000000</v>
      </c>
      <c r="O20" s="272">
        <f>SUM(M20:N20)</f>
        <v>13210479</v>
      </c>
      <c r="P20" s="235">
        <v>3000000</v>
      </c>
      <c r="Q20" s="235">
        <f>SUM(O20:P20)</f>
        <v>16210479</v>
      </c>
      <c r="R20" s="272">
        <v>10000000</v>
      </c>
      <c r="S20" s="272">
        <f>SUM(Q20:R20)</f>
        <v>26210479</v>
      </c>
      <c r="T20" s="275">
        <v>0</v>
      </c>
      <c r="U20" s="272">
        <f>SUM(S20:T20)</f>
        <v>26210479</v>
      </c>
      <c r="V20" s="225" t="s">
        <v>303</v>
      </c>
      <c r="W20" s="226" t="s">
        <v>20</v>
      </c>
      <c r="X20" s="221" t="s">
        <v>291</v>
      </c>
    </row>
    <row r="21" spans="1:24" ht="112.5" x14ac:dyDescent="0.2">
      <c r="A21" s="277" t="s">
        <v>301</v>
      </c>
      <c r="B21" s="278" t="s">
        <v>304</v>
      </c>
      <c r="C21" s="224"/>
      <c r="D21" s="224"/>
      <c r="E21" s="224"/>
      <c r="F21" s="235"/>
      <c r="G21" s="235"/>
      <c r="H21" s="235"/>
      <c r="I21" s="235"/>
      <c r="J21" s="236"/>
      <c r="K21" s="235"/>
      <c r="L21" s="236"/>
      <c r="M21" s="235"/>
      <c r="N21" s="271"/>
      <c r="O21" s="272">
        <v>9889608.4399999995</v>
      </c>
      <c r="P21" s="275">
        <v>0</v>
      </c>
      <c r="Q21" s="272">
        <v>9889608.4399999995</v>
      </c>
      <c r="R21" s="275">
        <v>0</v>
      </c>
      <c r="S21" s="272">
        <v>9889608.4399999995</v>
      </c>
      <c r="T21" s="275">
        <v>0</v>
      </c>
      <c r="U21" s="272">
        <v>9889608.4399999995</v>
      </c>
      <c r="V21" s="225" t="s">
        <v>303</v>
      </c>
      <c r="W21" s="226" t="s">
        <v>20</v>
      </c>
      <c r="X21" s="221" t="s">
        <v>291</v>
      </c>
    </row>
    <row r="22" spans="1:24" ht="112.5" x14ac:dyDescent="0.2">
      <c r="A22" s="277" t="s">
        <v>302</v>
      </c>
      <c r="B22" s="278" t="s">
        <v>305</v>
      </c>
      <c r="C22" s="224"/>
      <c r="D22" s="224"/>
      <c r="E22" s="224"/>
      <c r="F22" s="235"/>
      <c r="G22" s="235"/>
      <c r="H22" s="235"/>
      <c r="I22" s="235"/>
      <c r="J22" s="236"/>
      <c r="K22" s="235"/>
      <c r="L22" s="236"/>
      <c r="M22" s="235"/>
      <c r="N22" s="271"/>
      <c r="O22" s="272">
        <v>3320870.56</v>
      </c>
      <c r="P22" s="296">
        <f>SUM(P20)</f>
        <v>3000000</v>
      </c>
      <c r="Q22" s="235">
        <f>SUM(O22+P20)</f>
        <v>6320870.5600000005</v>
      </c>
      <c r="R22" s="306">
        <f>SUM(R20)</f>
        <v>10000000</v>
      </c>
      <c r="S22" s="272">
        <f>SUM(Q22+R20)</f>
        <v>16320870.560000001</v>
      </c>
      <c r="T22" s="275">
        <v>0</v>
      </c>
      <c r="U22" s="272">
        <f>SUM(S22+T20)</f>
        <v>16320870.560000001</v>
      </c>
      <c r="V22" s="225" t="s">
        <v>303</v>
      </c>
      <c r="W22" s="226" t="s">
        <v>20</v>
      </c>
      <c r="X22" s="221" t="s">
        <v>291</v>
      </c>
    </row>
    <row r="23" spans="1:24" ht="112.5" x14ac:dyDescent="0.2">
      <c r="A23" s="231" t="s">
        <v>44</v>
      </c>
      <c r="B23" s="223" t="s">
        <v>232</v>
      </c>
      <c r="C23" s="224">
        <v>0</v>
      </c>
      <c r="D23" s="224">
        <v>0</v>
      </c>
      <c r="E23" s="224">
        <v>0</v>
      </c>
      <c r="F23" s="224">
        <v>0</v>
      </c>
      <c r="G23" s="224">
        <v>0</v>
      </c>
      <c r="H23" s="224">
        <v>0</v>
      </c>
      <c r="I23" s="224">
        <v>0</v>
      </c>
      <c r="J23" s="224">
        <v>0</v>
      </c>
      <c r="K23" s="224">
        <v>0</v>
      </c>
      <c r="L23" s="224">
        <v>0</v>
      </c>
      <c r="M23" s="224">
        <v>0</v>
      </c>
      <c r="N23" s="270">
        <v>0</v>
      </c>
      <c r="O23" s="270">
        <v>0</v>
      </c>
      <c r="P23" s="224">
        <v>0</v>
      </c>
      <c r="Q23" s="224">
        <v>0</v>
      </c>
      <c r="R23" s="224">
        <v>0</v>
      </c>
      <c r="S23" s="224">
        <v>0</v>
      </c>
      <c r="T23" s="224">
        <v>0</v>
      </c>
      <c r="U23" s="224">
        <v>0</v>
      </c>
      <c r="V23" s="225" t="s">
        <v>303</v>
      </c>
      <c r="W23" s="226" t="s">
        <v>20</v>
      </c>
      <c r="X23" s="221" t="s">
        <v>113</v>
      </c>
    </row>
    <row r="24" spans="1:24" ht="150" x14ac:dyDescent="0.2">
      <c r="A24" s="230" t="s">
        <v>45</v>
      </c>
      <c r="B24" s="223" t="s">
        <v>227</v>
      </c>
      <c r="C24" s="224">
        <v>0</v>
      </c>
      <c r="D24" s="240">
        <v>660000</v>
      </c>
      <c r="E24" s="240">
        <v>660000</v>
      </c>
      <c r="F24" s="224">
        <v>0</v>
      </c>
      <c r="G24" s="240">
        <v>660000</v>
      </c>
      <c r="H24" s="240">
        <v>29939</v>
      </c>
      <c r="I24" s="240">
        <f>SUM(G24+H24)</f>
        <v>689939</v>
      </c>
      <c r="J24" s="240">
        <v>0</v>
      </c>
      <c r="K24" s="240">
        <v>689939</v>
      </c>
      <c r="L24" s="240">
        <v>0</v>
      </c>
      <c r="M24" s="240">
        <v>689939</v>
      </c>
      <c r="N24" s="273">
        <v>0</v>
      </c>
      <c r="O24" s="273">
        <v>689939</v>
      </c>
      <c r="P24" s="240">
        <v>0</v>
      </c>
      <c r="Q24" s="240">
        <v>689939</v>
      </c>
      <c r="R24" s="240">
        <v>0</v>
      </c>
      <c r="S24" s="240">
        <v>689939</v>
      </c>
      <c r="T24" s="240">
        <v>0</v>
      </c>
      <c r="U24" s="240">
        <v>689939</v>
      </c>
      <c r="V24" s="225" t="s">
        <v>303</v>
      </c>
      <c r="W24" s="226" t="s">
        <v>20</v>
      </c>
      <c r="X24" s="221" t="s">
        <v>278</v>
      </c>
    </row>
    <row r="25" spans="1:24" ht="168.75" x14ac:dyDescent="0.2">
      <c r="A25" s="230" t="s">
        <v>46</v>
      </c>
      <c r="B25" s="223" t="s">
        <v>228</v>
      </c>
      <c r="C25" s="224">
        <v>0</v>
      </c>
      <c r="D25" s="240">
        <v>280000</v>
      </c>
      <c r="E25" s="240">
        <v>280000</v>
      </c>
      <c r="F25" s="224">
        <v>0</v>
      </c>
      <c r="G25" s="240">
        <v>280000</v>
      </c>
      <c r="H25" s="240">
        <v>24685</v>
      </c>
      <c r="I25" s="240">
        <f>SUM(G25+H25)</f>
        <v>304685</v>
      </c>
      <c r="J25" s="240">
        <v>0</v>
      </c>
      <c r="K25" s="240">
        <v>304685</v>
      </c>
      <c r="L25" s="240">
        <v>0</v>
      </c>
      <c r="M25" s="240">
        <v>304685</v>
      </c>
      <c r="N25" s="273">
        <v>0</v>
      </c>
      <c r="O25" s="273">
        <v>304685</v>
      </c>
      <c r="P25" s="240">
        <v>0</v>
      </c>
      <c r="Q25" s="240">
        <v>304685</v>
      </c>
      <c r="R25" s="240">
        <v>0</v>
      </c>
      <c r="S25" s="240">
        <v>304685</v>
      </c>
      <c r="T25" s="240">
        <v>0</v>
      </c>
      <c r="U25" s="240">
        <v>304685</v>
      </c>
      <c r="V25" s="225" t="s">
        <v>303</v>
      </c>
      <c r="W25" s="226" t="s">
        <v>156</v>
      </c>
      <c r="X25" s="221" t="s">
        <v>279</v>
      </c>
    </row>
    <row r="26" spans="1:24" ht="112.5" x14ac:dyDescent="0.2">
      <c r="A26" s="230" t="s">
        <v>47</v>
      </c>
      <c r="B26" s="223" t="s">
        <v>233</v>
      </c>
      <c r="C26" s="224">
        <v>0</v>
      </c>
      <c r="D26" s="224">
        <v>0</v>
      </c>
      <c r="E26" s="224">
        <v>0</v>
      </c>
      <c r="F26" s="224">
        <v>0</v>
      </c>
      <c r="G26" s="224">
        <v>0</v>
      </c>
      <c r="H26" s="224">
        <v>0</v>
      </c>
      <c r="I26" s="224">
        <v>0</v>
      </c>
      <c r="J26" s="224">
        <v>0</v>
      </c>
      <c r="K26" s="224">
        <v>0</v>
      </c>
      <c r="L26" s="224">
        <v>0</v>
      </c>
      <c r="M26" s="224">
        <v>0</v>
      </c>
      <c r="N26" s="270">
        <v>0</v>
      </c>
      <c r="O26" s="270">
        <v>0</v>
      </c>
      <c r="P26" s="224">
        <v>0</v>
      </c>
      <c r="Q26" s="224">
        <v>0</v>
      </c>
      <c r="R26" s="224">
        <v>0</v>
      </c>
      <c r="S26" s="224">
        <v>0</v>
      </c>
      <c r="T26" s="224">
        <v>0</v>
      </c>
      <c r="U26" s="224">
        <v>0</v>
      </c>
      <c r="V26" s="225" t="s">
        <v>12</v>
      </c>
      <c r="W26" s="226" t="s">
        <v>20</v>
      </c>
      <c r="X26" s="221" t="s">
        <v>113</v>
      </c>
    </row>
    <row r="27" spans="1:24" ht="112.5" x14ac:dyDescent="0.2">
      <c r="A27" s="230" t="s">
        <v>48</v>
      </c>
      <c r="B27" s="223" t="s">
        <v>234</v>
      </c>
      <c r="C27" s="224">
        <v>0</v>
      </c>
      <c r="D27" s="224">
        <v>0</v>
      </c>
      <c r="E27" s="224">
        <v>0</v>
      </c>
      <c r="F27" s="224">
        <v>0</v>
      </c>
      <c r="G27" s="224">
        <v>0</v>
      </c>
      <c r="H27" s="224">
        <v>0</v>
      </c>
      <c r="I27" s="224">
        <v>0</v>
      </c>
      <c r="J27" s="224">
        <v>0</v>
      </c>
      <c r="K27" s="224">
        <v>0</v>
      </c>
      <c r="L27" s="224">
        <v>0</v>
      </c>
      <c r="M27" s="224">
        <v>0</v>
      </c>
      <c r="N27" s="270">
        <v>0</v>
      </c>
      <c r="O27" s="270">
        <v>0</v>
      </c>
      <c r="P27" s="224">
        <v>0</v>
      </c>
      <c r="Q27" s="224">
        <v>0</v>
      </c>
      <c r="R27" s="224">
        <v>0</v>
      </c>
      <c r="S27" s="224">
        <v>0</v>
      </c>
      <c r="T27" s="224">
        <v>0</v>
      </c>
      <c r="U27" s="224">
        <v>0</v>
      </c>
      <c r="V27" s="225" t="s">
        <v>303</v>
      </c>
      <c r="W27" s="226" t="s">
        <v>20</v>
      </c>
      <c r="X27" s="221" t="s">
        <v>113</v>
      </c>
    </row>
    <row r="28" spans="1:24" ht="168.75" x14ac:dyDescent="0.2">
      <c r="A28" s="241" t="s">
        <v>49</v>
      </c>
      <c r="B28" s="234" t="s">
        <v>298</v>
      </c>
      <c r="C28" s="224">
        <v>0</v>
      </c>
      <c r="D28" s="224">
        <v>0</v>
      </c>
      <c r="E28" s="224">
        <v>0</v>
      </c>
      <c r="F28" s="224">
        <v>0</v>
      </c>
      <c r="G28" s="224">
        <v>0</v>
      </c>
      <c r="H28" s="242">
        <v>996154.4</v>
      </c>
      <c r="I28" s="242">
        <v>996154.4</v>
      </c>
      <c r="J28" s="242">
        <v>1000000</v>
      </c>
      <c r="K28" s="242">
        <v>1996154.4</v>
      </c>
      <c r="L28" s="242">
        <v>4000000</v>
      </c>
      <c r="M28" s="242">
        <f>SUM(K28:L28)</f>
        <v>5996154.4000000004</v>
      </c>
      <c r="N28" s="273">
        <v>10000000</v>
      </c>
      <c r="O28" s="279">
        <f>SUM(M28:N28)</f>
        <v>15996154.4</v>
      </c>
      <c r="P28" s="273">
        <v>0</v>
      </c>
      <c r="Q28" s="279">
        <f>SUM(O28:P28)</f>
        <v>15996154.4</v>
      </c>
      <c r="R28" s="273">
        <v>1765152.74</v>
      </c>
      <c r="S28" s="279">
        <f>SUM(Q28:R28)</f>
        <v>17761307.140000001</v>
      </c>
      <c r="T28" s="268">
        <v>1526883.46</v>
      </c>
      <c r="U28" s="308">
        <f>SUM(S28:T28)</f>
        <v>19288190.600000001</v>
      </c>
      <c r="V28" s="225" t="s">
        <v>303</v>
      </c>
      <c r="W28" s="226" t="s">
        <v>20</v>
      </c>
      <c r="X28" s="221" t="s">
        <v>286</v>
      </c>
    </row>
    <row r="29" spans="1:24" ht="150" x14ac:dyDescent="0.2">
      <c r="A29" s="247" t="s">
        <v>50</v>
      </c>
      <c r="B29" s="278" t="s">
        <v>224</v>
      </c>
      <c r="C29" s="224">
        <v>0</v>
      </c>
      <c r="D29" s="240">
        <v>650000</v>
      </c>
      <c r="E29" s="240">
        <v>650000</v>
      </c>
      <c r="F29" s="245">
        <v>22272415</v>
      </c>
      <c r="G29" s="240">
        <f>SUM(E29:F29)</f>
        <v>22922415</v>
      </c>
      <c r="H29" s="245">
        <v>0</v>
      </c>
      <c r="I29" s="240">
        <f>SUM(G29:H29)</f>
        <v>22922415</v>
      </c>
      <c r="J29" s="240">
        <v>0</v>
      </c>
      <c r="K29" s="240">
        <v>22922415</v>
      </c>
      <c r="L29" s="240">
        <v>0</v>
      </c>
      <c r="M29" s="240">
        <v>22922415</v>
      </c>
      <c r="N29" s="273">
        <v>0</v>
      </c>
      <c r="O29" s="273">
        <v>22922415</v>
      </c>
      <c r="P29" s="240">
        <v>-600000</v>
      </c>
      <c r="Q29" s="240">
        <f>SUM(O29-600000)</f>
        <v>22322415</v>
      </c>
      <c r="R29" s="273">
        <v>0</v>
      </c>
      <c r="S29" s="273">
        <f>SUM(Q29:R29)</f>
        <v>22322415</v>
      </c>
      <c r="T29" s="273">
        <v>0</v>
      </c>
      <c r="U29" s="273">
        <f>SUM(S29:T29)</f>
        <v>22322415</v>
      </c>
      <c r="V29" s="225" t="s">
        <v>12</v>
      </c>
      <c r="W29" s="226" t="s">
        <v>20</v>
      </c>
      <c r="X29" s="221" t="s">
        <v>280</v>
      </c>
    </row>
    <row r="30" spans="1:24" ht="150" x14ac:dyDescent="0.2">
      <c r="A30" s="230" t="s">
        <v>51</v>
      </c>
      <c r="B30" s="246" t="s">
        <v>287</v>
      </c>
      <c r="C30" s="224">
        <v>0</v>
      </c>
      <c r="D30" s="224">
        <v>0</v>
      </c>
      <c r="E30" s="224">
        <v>0</v>
      </c>
      <c r="F30" s="224">
        <v>0</v>
      </c>
      <c r="G30" s="224">
        <v>0</v>
      </c>
      <c r="H30" s="224">
        <v>0</v>
      </c>
      <c r="I30" s="224">
        <v>0</v>
      </c>
      <c r="J30" s="224">
        <v>0</v>
      </c>
      <c r="K30" s="224">
        <v>0</v>
      </c>
      <c r="L30" s="224">
        <v>0</v>
      </c>
      <c r="M30" s="224">
        <v>0</v>
      </c>
      <c r="N30" s="273">
        <v>0</v>
      </c>
      <c r="O30" s="270">
        <v>0</v>
      </c>
      <c r="P30" s="240">
        <v>0</v>
      </c>
      <c r="Q30" s="224">
        <v>0</v>
      </c>
      <c r="R30" s="240">
        <v>0</v>
      </c>
      <c r="S30" s="224">
        <v>0</v>
      </c>
      <c r="T30" s="240">
        <v>0</v>
      </c>
      <c r="U30" s="224">
        <v>0</v>
      </c>
      <c r="V30" s="225" t="s">
        <v>303</v>
      </c>
      <c r="W30" s="226" t="s">
        <v>20</v>
      </c>
      <c r="X30" s="221" t="s">
        <v>290</v>
      </c>
    </row>
    <row r="31" spans="1:24" ht="150" x14ac:dyDescent="0.2">
      <c r="A31" s="247" t="s">
        <v>52</v>
      </c>
      <c r="B31" s="246" t="s">
        <v>289</v>
      </c>
      <c r="C31" s="224">
        <v>0</v>
      </c>
      <c r="D31" s="224">
        <v>0</v>
      </c>
      <c r="E31" s="224">
        <v>0</v>
      </c>
      <c r="F31" s="235">
        <v>320000</v>
      </c>
      <c r="G31" s="235">
        <v>320000</v>
      </c>
      <c r="H31" s="224">
        <v>0</v>
      </c>
      <c r="I31" s="235">
        <v>320000</v>
      </c>
      <c r="J31" s="236">
        <v>0</v>
      </c>
      <c r="K31" s="235">
        <v>320000</v>
      </c>
      <c r="L31" s="236">
        <v>-320000</v>
      </c>
      <c r="M31" s="224">
        <v>0</v>
      </c>
      <c r="N31" s="273">
        <v>0</v>
      </c>
      <c r="O31" s="270">
        <v>0</v>
      </c>
      <c r="P31" s="240">
        <v>0</v>
      </c>
      <c r="Q31" s="224">
        <v>0</v>
      </c>
      <c r="R31" s="240">
        <v>0</v>
      </c>
      <c r="S31" s="224">
        <v>0</v>
      </c>
      <c r="T31" s="240">
        <v>0</v>
      </c>
      <c r="U31" s="224">
        <v>0</v>
      </c>
      <c r="V31" s="225" t="s">
        <v>12</v>
      </c>
      <c r="W31" s="226" t="s">
        <v>156</v>
      </c>
      <c r="X31" s="221" t="s">
        <v>290</v>
      </c>
    </row>
    <row r="32" spans="1:24" ht="112.5" x14ac:dyDescent="0.2">
      <c r="A32" s="230" t="s">
        <v>53</v>
      </c>
      <c r="B32" s="223" t="s">
        <v>236</v>
      </c>
      <c r="C32" s="224">
        <v>0</v>
      </c>
      <c r="D32" s="224">
        <v>0</v>
      </c>
      <c r="E32" s="224">
        <v>0</v>
      </c>
      <c r="F32" s="224">
        <v>0</v>
      </c>
      <c r="G32" s="224">
        <v>0</v>
      </c>
      <c r="H32" s="224">
        <v>0</v>
      </c>
      <c r="I32" s="224">
        <v>0</v>
      </c>
      <c r="J32" s="224">
        <v>0</v>
      </c>
      <c r="K32" s="224">
        <v>0</v>
      </c>
      <c r="L32" s="224">
        <v>0</v>
      </c>
      <c r="M32" s="224">
        <v>0</v>
      </c>
      <c r="N32" s="270">
        <v>0</v>
      </c>
      <c r="O32" s="270">
        <v>0</v>
      </c>
      <c r="P32" s="224">
        <v>0</v>
      </c>
      <c r="Q32" s="224">
        <v>0</v>
      </c>
      <c r="R32" s="224">
        <v>0</v>
      </c>
      <c r="S32" s="224">
        <v>0</v>
      </c>
      <c r="T32" s="224">
        <v>0</v>
      </c>
      <c r="U32" s="224">
        <v>0</v>
      </c>
      <c r="V32" s="225" t="s">
        <v>303</v>
      </c>
      <c r="W32" s="226" t="s">
        <v>20</v>
      </c>
      <c r="X32" s="221" t="s">
        <v>113</v>
      </c>
    </row>
    <row r="33" spans="1:24" ht="112.5" x14ac:dyDescent="0.2">
      <c r="A33" s="230" t="s">
        <v>54</v>
      </c>
      <c r="B33" s="223" t="s">
        <v>237</v>
      </c>
      <c r="C33" s="224">
        <v>0</v>
      </c>
      <c r="D33" s="224">
        <v>0</v>
      </c>
      <c r="E33" s="224">
        <v>0</v>
      </c>
      <c r="F33" s="224">
        <v>0</v>
      </c>
      <c r="G33" s="224">
        <v>0</v>
      </c>
      <c r="H33" s="224">
        <v>0</v>
      </c>
      <c r="I33" s="224">
        <v>0</v>
      </c>
      <c r="J33" s="224">
        <v>0</v>
      </c>
      <c r="K33" s="224">
        <v>0</v>
      </c>
      <c r="L33" s="224">
        <v>0</v>
      </c>
      <c r="M33" s="224">
        <v>0</v>
      </c>
      <c r="N33" s="270">
        <v>0</v>
      </c>
      <c r="O33" s="270">
        <v>0</v>
      </c>
      <c r="P33" s="224">
        <v>0</v>
      </c>
      <c r="Q33" s="224">
        <v>0</v>
      </c>
      <c r="R33" s="224">
        <v>0</v>
      </c>
      <c r="S33" s="224">
        <v>0</v>
      </c>
      <c r="T33" s="224">
        <v>0</v>
      </c>
      <c r="U33" s="224">
        <v>0</v>
      </c>
      <c r="V33" s="225" t="s">
        <v>303</v>
      </c>
      <c r="W33" s="226" t="s">
        <v>20</v>
      </c>
      <c r="X33" s="221" t="s">
        <v>113</v>
      </c>
    </row>
    <row r="34" spans="1:24" ht="112.5" x14ac:dyDescent="0.2">
      <c r="A34" s="230" t="s">
        <v>55</v>
      </c>
      <c r="B34" s="223" t="s">
        <v>238</v>
      </c>
      <c r="C34" s="224">
        <v>0</v>
      </c>
      <c r="D34" s="224">
        <v>0</v>
      </c>
      <c r="E34" s="224">
        <v>0</v>
      </c>
      <c r="F34" s="224">
        <v>0</v>
      </c>
      <c r="G34" s="224">
        <v>0</v>
      </c>
      <c r="H34" s="224">
        <v>0</v>
      </c>
      <c r="I34" s="224">
        <v>0</v>
      </c>
      <c r="J34" s="224">
        <v>0</v>
      </c>
      <c r="K34" s="224">
        <v>0</v>
      </c>
      <c r="L34" s="224">
        <v>0</v>
      </c>
      <c r="M34" s="224">
        <v>0</v>
      </c>
      <c r="N34" s="270">
        <v>0</v>
      </c>
      <c r="O34" s="270">
        <v>0</v>
      </c>
      <c r="P34" s="224">
        <v>0</v>
      </c>
      <c r="Q34" s="224">
        <v>0</v>
      </c>
      <c r="R34" s="224">
        <v>0</v>
      </c>
      <c r="S34" s="224">
        <v>0</v>
      </c>
      <c r="T34" s="224">
        <v>0</v>
      </c>
      <c r="U34" s="224">
        <v>0</v>
      </c>
      <c r="V34" s="225" t="s">
        <v>303</v>
      </c>
      <c r="W34" s="226" t="s">
        <v>20</v>
      </c>
      <c r="X34" s="221" t="s">
        <v>113</v>
      </c>
    </row>
    <row r="35" spans="1:24" ht="112.5" x14ac:dyDescent="0.2">
      <c r="A35" s="230" t="s">
        <v>78</v>
      </c>
      <c r="B35" s="223" t="s">
        <v>240</v>
      </c>
      <c r="C35" s="224">
        <v>0</v>
      </c>
      <c r="D35" s="224">
        <v>0</v>
      </c>
      <c r="E35" s="224">
        <v>0</v>
      </c>
      <c r="F35" s="224">
        <v>0</v>
      </c>
      <c r="G35" s="224">
        <v>0</v>
      </c>
      <c r="H35" s="224">
        <v>0</v>
      </c>
      <c r="I35" s="224">
        <v>0</v>
      </c>
      <c r="J35" s="224">
        <v>0</v>
      </c>
      <c r="K35" s="224">
        <v>0</v>
      </c>
      <c r="L35" s="224">
        <v>0</v>
      </c>
      <c r="M35" s="224">
        <v>0</v>
      </c>
      <c r="N35" s="270">
        <v>0</v>
      </c>
      <c r="O35" s="270">
        <v>0</v>
      </c>
      <c r="P35" s="224">
        <v>0</v>
      </c>
      <c r="Q35" s="224">
        <v>0</v>
      </c>
      <c r="R35" s="224">
        <v>0</v>
      </c>
      <c r="S35" s="224">
        <v>0</v>
      </c>
      <c r="T35" s="224">
        <v>0</v>
      </c>
      <c r="U35" s="224">
        <v>0</v>
      </c>
      <c r="V35" s="225" t="s">
        <v>303</v>
      </c>
      <c r="W35" s="226" t="s">
        <v>20</v>
      </c>
      <c r="X35" s="221" t="s">
        <v>113</v>
      </c>
    </row>
    <row r="36" spans="1:24" ht="112.5" x14ac:dyDescent="0.2">
      <c r="A36" s="230" t="s">
        <v>79</v>
      </c>
      <c r="B36" s="223" t="s">
        <v>239</v>
      </c>
      <c r="C36" s="224">
        <v>0</v>
      </c>
      <c r="D36" s="224">
        <v>0</v>
      </c>
      <c r="E36" s="224">
        <v>0</v>
      </c>
      <c r="F36" s="224">
        <v>0</v>
      </c>
      <c r="G36" s="224">
        <v>0</v>
      </c>
      <c r="H36" s="224">
        <v>0</v>
      </c>
      <c r="I36" s="224">
        <v>0</v>
      </c>
      <c r="J36" s="224">
        <v>0</v>
      </c>
      <c r="K36" s="224">
        <v>0</v>
      </c>
      <c r="L36" s="224">
        <v>0</v>
      </c>
      <c r="M36" s="224">
        <v>0</v>
      </c>
      <c r="N36" s="270">
        <v>0</v>
      </c>
      <c r="O36" s="270">
        <v>0</v>
      </c>
      <c r="P36" s="224">
        <v>0</v>
      </c>
      <c r="Q36" s="224">
        <v>0</v>
      </c>
      <c r="R36" s="224">
        <v>0</v>
      </c>
      <c r="S36" s="224">
        <v>0</v>
      </c>
      <c r="T36" s="224">
        <v>0</v>
      </c>
      <c r="U36" s="224">
        <v>0</v>
      </c>
      <c r="V36" s="225" t="s">
        <v>303</v>
      </c>
      <c r="W36" s="226" t="s">
        <v>20</v>
      </c>
      <c r="X36" s="221" t="s">
        <v>113</v>
      </c>
    </row>
    <row r="37" spans="1:24" ht="168.75" x14ac:dyDescent="0.2">
      <c r="A37" s="230" t="s">
        <v>80</v>
      </c>
      <c r="B37" s="223" t="s">
        <v>223</v>
      </c>
      <c r="C37" s="224">
        <v>0</v>
      </c>
      <c r="D37" s="240">
        <v>520000</v>
      </c>
      <c r="E37" s="240">
        <v>520000</v>
      </c>
      <c r="F37" s="224">
        <v>0</v>
      </c>
      <c r="G37" s="240">
        <v>520000</v>
      </c>
      <c r="H37" s="240">
        <v>27736</v>
      </c>
      <c r="I37" s="240">
        <f>SUM(G37+27736)</f>
        <v>547736</v>
      </c>
      <c r="J37" s="240">
        <v>0</v>
      </c>
      <c r="K37" s="240">
        <v>547736</v>
      </c>
      <c r="L37" s="240">
        <v>0</v>
      </c>
      <c r="M37" s="240">
        <v>547736</v>
      </c>
      <c r="N37" s="273">
        <v>0</v>
      </c>
      <c r="O37" s="273">
        <v>547736</v>
      </c>
      <c r="P37" s="240">
        <v>0</v>
      </c>
      <c r="Q37" s="240">
        <v>547736</v>
      </c>
      <c r="R37" s="240">
        <v>0</v>
      </c>
      <c r="S37" s="240">
        <v>547736</v>
      </c>
      <c r="T37" s="240">
        <v>0</v>
      </c>
      <c r="U37" s="240">
        <v>547736</v>
      </c>
      <c r="V37" s="225" t="s">
        <v>303</v>
      </c>
      <c r="W37" s="226" t="s">
        <v>20</v>
      </c>
      <c r="X37" s="221" t="s">
        <v>281</v>
      </c>
    </row>
    <row r="38" spans="1:24" ht="168.75" x14ac:dyDescent="0.2">
      <c r="A38" s="248" t="s">
        <v>81</v>
      </c>
      <c r="B38" s="223" t="s">
        <v>220</v>
      </c>
      <c r="C38" s="224">
        <v>0</v>
      </c>
      <c r="D38" s="240">
        <v>550000</v>
      </c>
      <c r="E38" s="240">
        <v>550000</v>
      </c>
      <c r="F38" s="224">
        <v>0</v>
      </c>
      <c r="G38" s="240">
        <v>550000</v>
      </c>
      <c r="H38" s="240">
        <v>35904</v>
      </c>
      <c r="I38" s="240">
        <f>SUM(G38+35904)</f>
        <v>585904</v>
      </c>
      <c r="J38" s="240">
        <v>0</v>
      </c>
      <c r="K38" s="240">
        <v>585904</v>
      </c>
      <c r="L38" s="240">
        <v>0</v>
      </c>
      <c r="M38" s="240">
        <v>585904</v>
      </c>
      <c r="N38" s="273">
        <v>0</v>
      </c>
      <c r="O38" s="273">
        <v>585904</v>
      </c>
      <c r="P38" s="240">
        <v>0</v>
      </c>
      <c r="Q38" s="240">
        <v>585904</v>
      </c>
      <c r="R38" s="240">
        <v>0</v>
      </c>
      <c r="S38" s="240">
        <v>585904</v>
      </c>
      <c r="T38" s="240">
        <v>0</v>
      </c>
      <c r="U38" s="240">
        <v>585904</v>
      </c>
      <c r="V38" s="225" t="s">
        <v>303</v>
      </c>
      <c r="W38" s="226" t="s">
        <v>20</v>
      </c>
      <c r="X38" s="221" t="s">
        <v>282</v>
      </c>
    </row>
    <row r="39" spans="1:24" ht="168.75" x14ac:dyDescent="0.2">
      <c r="A39" s="247" t="s">
        <v>82</v>
      </c>
      <c r="B39" s="246" t="s">
        <v>221</v>
      </c>
      <c r="C39" s="224">
        <v>0</v>
      </c>
      <c r="D39" s="240">
        <v>710000</v>
      </c>
      <c r="E39" s="240">
        <v>710000</v>
      </c>
      <c r="F39" s="224">
        <v>0</v>
      </c>
      <c r="G39" s="240">
        <v>710000</v>
      </c>
      <c r="H39" s="240">
        <v>51257</v>
      </c>
      <c r="I39" s="240">
        <f>SUM(G39+51257)</f>
        <v>761257</v>
      </c>
      <c r="J39" s="240">
        <v>0</v>
      </c>
      <c r="K39" s="240">
        <v>761257</v>
      </c>
      <c r="L39" s="240">
        <v>320000</v>
      </c>
      <c r="M39" s="240">
        <f>SUM(K39:L39)</f>
        <v>1081257</v>
      </c>
      <c r="N39" s="273">
        <v>0</v>
      </c>
      <c r="O39" s="273">
        <f>SUM(M39:N39)</f>
        <v>1081257</v>
      </c>
      <c r="P39" s="240">
        <v>0</v>
      </c>
      <c r="Q39" s="240">
        <f>SUM(O39:P39)</f>
        <v>1081257</v>
      </c>
      <c r="R39" s="273">
        <v>-320000.67</v>
      </c>
      <c r="S39" s="273">
        <f>SUM(Q39:R39)</f>
        <v>761256.33000000007</v>
      </c>
      <c r="T39" s="273">
        <v>0</v>
      </c>
      <c r="U39" s="273">
        <f>SUM(S39:T39)</f>
        <v>761256.33000000007</v>
      </c>
      <c r="V39" s="225" t="s">
        <v>12</v>
      </c>
      <c r="W39" s="226" t="s">
        <v>20</v>
      </c>
      <c r="X39" s="221" t="s">
        <v>283</v>
      </c>
    </row>
    <row r="40" spans="1:24" ht="206.25" x14ac:dyDescent="0.2">
      <c r="A40" s="247" t="s">
        <v>83</v>
      </c>
      <c r="B40" s="246" t="s">
        <v>222</v>
      </c>
      <c r="C40" s="270">
        <v>0</v>
      </c>
      <c r="D40" s="273">
        <v>480000</v>
      </c>
      <c r="E40" s="273">
        <v>480000</v>
      </c>
      <c r="F40" s="273">
        <v>17254459</v>
      </c>
      <c r="G40" s="273">
        <f>SUM(E40:F40)</f>
        <v>17734459</v>
      </c>
      <c r="H40" s="270">
        <v>0</v>
      </c>
      <c r="I40" s="273">
        <f>SUM(G40:H40)</f>
        <v>17734459</v>
      </c>
      <c r="J40" s="273">
        <v>0</v>
      </c>
      <c r="K40" s="273">
        <v>17734459</v>
      </c>
      <c r="L40" s="273">
        <v>0</v>
      </c>
      <c r="M40" s="273">
        <v>17734459</v>
      </c>
      <c r="N40" s="273">
        <v>0</v>
      </c>
      <c r="O40" s="273">
        <v>17734459</v>
      </c>
      <c r="P40" s="273">
        <v>-300000</v>
      </c>
      <c r="Q40" s="273">
        <f>SUM(O40-300000)</f>
        <v>17434459</v>
      </c>
      <c r="R40" s="273">
        <v>0</v>
      </c>
      <c r="S40" s="273">
        <f>SUM(Q40:R40)</f>
        <v>17434459</v>
      </c>
      <c r="T40" s="273">
        <v>0</v>
      </c>
      <c r="U40" s="273">
        <f>SUM(S40:T40)</f>
        <v>17434459</v>
      </c>
      <c r="V40" s="225" t="s">
        <v>303</v>
      </c>
      <c r="W40" s="226" t="s">
        <v>20</v>
      </c>
      <c r="X40" s="221" t="s">
        <v>284</v>
      </c>
    </row>
    <row r="41" spans="1:24" ht="112.5" x14ac:dyDescent="0.2">
      <c r="A41" s="230" t="s">
        <v>84</v>
      </c>
      <c r="B41" s="223" t="s">
        <v>241</v>
      </c>
      <c r="C41" s="224">
        <v>0</v>
      </c>
      <c r="D41" s="224">
        <v>0</v>
      </c>
      <c r="E41" s="224">
        <v>0</v>
      </c>
      <c r="F41" s="224">
        <v>0</v>
      </c>
      <c r="G41" s="224">
        <v>0</v>
      </c>
      <c r="H41" s="224">
        <v>0</v>
      </c>
      <c r="I41" s="224">
        <v>0</v>
      </c>
      <c r="J41" s="224">
        <v>0</v>
      </c>
      <c r="K41" s="224">
        <v>0</v>
      </c>
      <c r="L41" s="224">
        <v>0</v>
      </c>
      <c r="M41" s="224">
        <v>0</v>
      </c>
      <c r="N41" s="270">
        <v>0</v>
      </c>
      <c r="O41" s="270">
        <v>0</v>
      </c>
      <c r="P41" s="224">
        <v>0</v>
      </c>
      <c r="Q41" s="224">
        <v>0</v>
      </c>
      <c r="R41" s="224">
        <v>0</v>
      </c>
      <c r="S41" s="224">
        <v>0</v>
      </c>
      <c r="T41" s="224">
        <v>0</v>
      </c>
      <c r="U41" s="224">
        <v>0</v>
      </c>
      <c r="V41" s="225" t="s">
        <v>12</v>
      </c>
      <c r="W41" s="226" t="s">
        <v>20</v>
      </c>
      <c r="X41" s="221" t="s">
        <v>113</v>
      </c>
    </row>
    <row r="42" spans="1:24" ht="112.5" x14ac:dyDescent="0.2">
      <c r="A42" s="230" t="s">
        <v>106</v>
      </c>
      <c r="B42" s="223" t="s">
        <v>242</v>
      </c>
      <c r="C42" s="224">
        <v>0</v>
      </c>
      <c r="D42" s="224">
        <v>0</v>
      </c>
      <c r="E42" s="224">
        <v>0</v>
      </c>
      <c r="F42" s="224">
        <v>0</v>
      </c>
      <c r="G42" s="224">
        <v>0</v>
      </c>
      <c r="H42" s="224">
        <v>0</v>
      </c>
      <c r="I42" s="224">
        <v>0</v>
      </c>
      <c r="J42" s="224">
        <v>0</v>
      </c>
      <c r="K42" s="224">
        <v>0</v>
      </c>
      <c r="L42" s="224">
        <v>0</v>
      </c>
      <c r="M42" s="224">
        <v>0</v>
      </c>
      <c r="N42" s="270">
        <v>0</v>
      </c>
      <c r="O42" s="270">
        <v>0</v>
      </c>
      <c r="P42" s="224">
        <v>0</v>
      </c>
      <c r="Q42" s="224">
        <v>0</v>
      </c>
      <c r="R42" s="224">
        <v>0</v>
      </c>
      <c r="S42" s="224">
        <v>0</v>
      </c>
      <c r="T42" s="224">
        <v>0</v>
      </c>
      <c r="U42" s="224">
        <v>0</v>
      </c>
      <c r="V42" s="225" t="s">
        <v>303</v>
      </c>
      <c r="W42" s="226" t="s">
        <v>20</v>
      </c>
      <c r="X42" s="221" t="s">
        <v>113</v>
      </c>
    </row>
    <row r="43" spans="1:24" ht="112.5" x14ac:dyDescent="0.2">
      <c r="A43" s="230" t="s">
        <v>107</v>
      </c>
      <c r="B43" s="223" t="s">
        <v>243</v>
      </c>
      <c r="C43" s="224">
        <v>0</v>
      </c>
      <c r="D43" s="224">
        <v>0</v>
      </c>
      <c r="E43" s="224">
        <v>0</v>
      </c>
      <c r="F43" s="224">
        <v>0</v>
      </c>
      <c r="G43" s="224">
        <v>0</v>
      </c>
      <c r="H43" s="224">
        <v>0</v>
      </c>
      <c r="I43" s="224">
        <v>0</v>
      </c>
      <c r="J43" s="224">
        <v>0</v>
      </c>
      <c r="K43" s="224">
        <v>0</v>
      </c>
      <c r="L43" s="224">
        <v>0</v>
      </c>
      <c r="M43" s="224">
        <v>0</v>
      </c>
      <c r="N43" s="270">
        <v>0</v>
      </c>
      <c r="O43" s="270">
        <v>0</v>
      </c>
      <c r="P43" s="224">
        <v>0</v>
      </c>
      <c r="Q43" s="224">
        <v>0</v>
      </c>
      <c r="R43" s="224">
        <v>0</v>
      </c>
      <c r="S43" s="224">
        <v>0</v>
      </c>
      <c r="T43" s="224">
        <v>0</v>
      </c>
      <c r="U43" s="224">
        <v>0</v>
      </c>
      <c r="V43" s="225" t="s">
        <v>303</v>
      </c>
      <c r="W43" s="226" t="s">
        <v>20</v>
      </c>
      <c r="X43" s="221" t="s">
        <v>113</v>
      </c>
    </row>
    <row r="44" spans="1:24" ht="112.5" x14ac:dyDescent="0.2">
      <c r="A44" s="230" t="s">
        <v>108</v>
      </c>
      <c r="B44" s="223" t="s">
        <v>244</v>
      </c>
      <c r="C44" s="224">
        <v>0</v>
      </c>
      <c r="D44" s="224">
        <v>0</v>
      </c>
      <c r="E44" s="224">
        <v>0</v>
      </c>
      <c r="F44" s="224">
        <v>0</v>
      </c>
      <c r="G44" s="224">
        <v>0</v>
      </c>
      <c r="H44" s="224">
        <v>0</v>
      </c>
      <c r="I44" s="224">
        <v>0</v>
      </c>
      <c r="J44" s="224">
        <v>0</v>
      </c>
      <c r="K44" s="224">
        <v>0</v>
      </c>
      <c r="L44" s="224">
        <v>0</v>
      </c>
      <c r="M44" s="224">
        <v>0</v>
      </c>
      <c r="N44" s="270">
        <v>0</v>
      </c>
      <c r="O44" s="270">
        <v>0</v>
      </c>
      <c r="P44" s="224">
        <v>0</v>
      </c>
      <c r="Q44" s="224">
        <v>0</v>
      </c>
      <c r="R44" s="224">
        <v>0</v>
      </c>
      <c r="S44" s="224">
        <v>0</v>
      </c>
      <c r="T44" s="224">
        <v>0</v>
      </c>
      <c r="U44" s="224">
        <v>0</v>
      </c>
      <c r="V44" s="225" t="s">
        <v>12</v>
      </c>
      <c r="W44" s="226" t="s">
        <v>20</v>
      </c>
      <c r="X44" s="221" t="s">
        <v>113</v>
      </c>
    </row>
    <row r="45" spans="1:24" ht="112.5" x14ac:dyDescent="0.2">
      <c r="A45" s="230" t="s">
        <v>109</v>
      </c>
      <c r="B45" s="223" t="s">
        <v>245</v>
      </c>
      <c r="C45" s="224">
        <v>0</v>
      </c>
      <c r="D45" s="224">
        <v>0</v>
      </c>
      <c r="E45" s="224">
        <v>0</v>
      </c>
      <c r="F45" s="224">
        <v>0</v>
      </c>
      <c r="G45" s="224">
        <v>0</v>
      </c>
      <c r="H45" s="224">
        <v>0</v>
      </c>
      <c r="I45" s="224">
        <v>0</v>
      </c>
      <c r="J45" s="224">
        <v>0</v>
      </c>
      <c r="K45" s="224">
        <v>0</v>
      </c>
      <c r="L45" s="224">
        <v>0</v>
      </c>
      <c r="M45" s="224">
        <v>0</v>
      </c>
      <c r="N45" s="270">
        <v>0</v>
      </c>
      <c r="O45" s="270">
        <v>0</v>
      </c>
      <c r="P45" s="224">
        <v>0</v>
      </c>
      <c r="Q45" s="224">
        <v>0</v>
      </c>
      <c r="R45" s="224">
        <v>0</v>
      </c>
      <c r="S45" s="224">
        <v>0</v>
      </c>
      <c r="T45" s="224">
        <v>0</v>
      </c>
      <c r="U45" s="224">
        <v>0</v>
      </c>
      <c r="V45" s="225" t="s">
        <v>303</v>
      </c>
      <c r="W45" s="226" t="s">
        <v>20</v>
      </c>
      <c r="X45" s="221" t="s">
        <v>113</v>
      </c>
    </row>
    <row r="46" spans="1:24" ht="112.5" x14ac:dyDescent="0.2">
      <c r="A46" s="249" t="s">
        <v>226</v>
      </c>
      <c r="B46" s="223" t="s">
        <v>246</v>
      </c>
      <c r="C46" s="224">
        <v>0</v>
      </c>
      <c r="D46" s="224">
        <v>0</v>
      </c>
      <c r="E46" s="224">
        <v>0</v>
      </c>
      <c r="F46" s="224">
        <v>0</v>
      </c>
      <c r="G46" s="224">
        <v>0</v>
      </c>
      <c r="H46" s="224">
        <v>0</v>
      </c>
      <c r="I46" s="224">
        <v>0</v>
      </c>
      <c r="J46" s="224">
        <v>0</v>
      </c>
      <c r="K46" s="224">
        <v>0</v>
      </c>
      <c r="L46" s="224">
        <v>0</v>
      </c>
      <c r="M46" s="224">
        <v>0</v>
      </c>
      <c r="N46" s="270">
        <v>0</v>
      </c>
      <c r="O46" s="270">
        <v>0</v>
      </c>
      <c r="P46" s="224">
        <v>0</v>
      </c>
      <c r="Q46" s="224">
        <v>0</v>
      </c>
      <c r="R46" s="224">
        <v>0</v>
      </c>
      <c r="S46" s="224">
        <v>0</v>
      </c>
      <c r="T46" s="224">
        <v>0</v>
      </c>
      <c r="U46" s="224">
        <v>0</v>
      </c>
      <c r="V46" s="225" t="s">
        <v>303</v>
      </c>
      <c r="W46" s="226" t="s">
        <v>20</v>
      </c>
      <c r="X46" s="221" t="s">
        <v>113</v>
      </c>
    </row>
    <row r="47" spans="1:24" ht="112.5" x14ac:dyDescent="0.3">
      <c r="A47" s="94" t="s">
        <v>288</v>
      </c>
      <c r="B47" s="223" t="s">
        <v>247</v>
      </c>
      <c r="C47" s="224">
        <v>0</v>
      </c>
      <c r="D47" s="224">
        <v>0</v>
      </c>
      <c r="E47" s="224">
        <v>0</v>
      </c>
      <c r="F47" s="224">
        <v>0</v>
      </c>
      <c r="G47" s="224">
        <v>0</v>
      </c>
      <c r="H47" s="224">
        <v>0</v>
      </c>
      <c r="I47" s="224">
        <v>0</v>
      </c>
      <c r="J47" s="224">
        <v>0</v>
      </c>
      <c r="K47" s="224">
        <v>0</v>
      </c>
      <c r="L47" s="224">
        <v>0</v>
      </c>
      <c r="M47" s="224">
        <v>0</v>
      </c>
      <c r="N47" s="270">
        <v>0</v>
      </c>
      <c r="O47" s="270">
        <v>0</v>
      </c>
      <c r="P47" s="224">
        <v>0</v>
      </c>
      <c r="Q47" s="224">
        <v>0</v>
      </c>
      <c r="R47" s="224">
        <v>0</v>
      </c>
      <c r="S47" s="224">
        <v>0</v>
      </c>
      <c r="T47" s="224">
        <v>0</v>
      </c>
      <c r="U47" s="224">
        <v>0</v>
      </c>
      <c r="V47" s="225" t="s">
        <v>303</v>
      </c>
      <c r="W47" s="226" t="s">
        <v>20</v>
      </c>
      <c r="X47" s="221" t="s">
        <v>113</v>
      </c>
    </row>
    <row r="48" spans="1:24" ht="18.75" x14ac:dyDescent="0.2">
      <c r="A48" s="230"/>
      <c r="B48" s="228" t="s">
        <v>186</v>
      </c>
      <c r="C48" s="224"/>
      <c r="D48" s="250">
        <v>3850000</v>
      </c>
      <c r="E48" s="250">
        <v>3850000</v>
      </c>
      <c r="F48" s="250">
        <v>40226874</v>
      </c>
      <c r="G48" s="250">
        <v>44076874</v>
      </c>
      <c r="H48" s="250">
        <f t="shared" ref="H48:N48" si="0">SUM(H20:H47)</f>
        <v>996154.4</v>
      </c>
      <c r="I48" s="250">
        <f t="shared" si="0"/>
        <v>45073028.399999999</v>
      </c>
      <c r="J48" s="250">
        <f t="shared" si="0"/>
        <v>2000000</v>
      </c>
      <c r="K48" s="250">
        <f t="shared" si="0"/>
        <v>47073028.399999999</v>
      </c>
      <c r="L48" s="250">
        <f t="shared" si="0"/>
        <v>8000000</v>
      </c>
      <c r="M48" s="250">
        <f t="shared" si="0"/>
        <v>55073028.399999999</v>
      </c>
      <c r="N48" s="274">
        <f t="shared" si="0"/>
        <v>18000000</v>
      </c>
      <c r="O48" s="282">
        <f>SUM(M48:N48)</f>
        <v>73073028.400000006</v>
      </c>
      <c r="P48" s="298">
        <v>2694000</v>
      </c>
      <c r="Q48" s="299">
        <f>SUM(O48:P48)</f>
        <v>75767028.400000006</v>
      </c>
      <c r="R48" s="307">
        <f>SUM(R22:R47)</f>
        <v>11445152.07</v>
      </c>
      <c r="S48" s="282">
        <f>SUM(Q48:R48)</f>
        <v>87212180.469999999</v>
      </c>
      <c r="T48" s="243">
        <f>SUM(T22:T47)</f>
        <v>1526883.46</v>
      </c>
      <c r="U48" s="281">
        <f>SUM(S48:T48)</f>
        <v>88739063.929999992</v>
      </c>
      <c r="W48" s="226"/>
      <c r="X48" s="221"/>
    </row>
    <row r="49" spans="1:24" ht="56.25" x14ac:dyDescent="0.2">
      <c r="A49" s="251">
        <v>6</v>
      </c>
      <c r="B49" s="228" t="s">
        <v>248</v>
      </c>
      <c r="C49" s="224"/>
      <c r="D49" s="224"/>
      <c r="E49" s="224"/>
      <c r="F49" s="224"/>
      <c r="G49" s="224"/>
      <c r="H49" s="224"/>
      <c r="I49" s="224"/>
      <c r="J49" s="224"/>
      <c r="K49" s="224"/>
      <c r="L49" s="224"/>
      <c r="M49" s="224"/>
      <c r="N49" s="270"/>
      <c r="P49" s="224"/>
      <c r="Q49" s="224"/>
      <c r="R49" s="224"/>
      <c r="S49" s="224"/>
      <c r="T49" s="224"/>
      <c r="U49" s="224"/>
      <c r="V49" s="225"/>
      <c r="W49" s="226"/>
      <c r="X49" s="221"/>
    </row>
    <row r="50" spans="1:24" ht="75" x14ac:dyDescent="0.2">
      <c r="A50" s="230" t="s">
        <v>85</v>
      </c>
      <c r="B50" s="223" t="s">
        <v>249</v>
      </c>
      <c r="C50" s="224">
        <v>0</v>
      </c>
      <c r="D50" s="224">
        <v>0</v>
      </c>
      <c r="E50" s="224">
        <v>0</v>
      </c>
      <c r="F50" s="224">
        <v>0</v>
      </c>
      <c r="G50" s="224">
        <v>0</v>
      </c>
      <c r="H50" s="224">
        <v>0</v>
      </c>
      <c r="I50" s="224">
        <v>0</v>
      </c>
      <c r="J50" s="224">
        <v>0</v>
      </c>
      <c r="K50" s="224">
        <v>0</v>
      </c>
      <c r="L50" s="224">
        <v>0</v>
      </c>
      <c r="M50" s="224">
        <v>0</v>
      </c>
      <c r="N50" s="270">
        <v>0</v>
      </c>
      <c r="O50" s="270">
        <v>0</v>
      </c>
      <c r="P50" s="224">
        <v>0</v>
      </c>
      <c r="Q50" s="224">
        <v>0</v>
      </c>
      <c r="R50" s="224">
        <v>0</v>
      </c>
      <c r="S50" s="224">
        <v>0</v>
      </c>
      <c r="T50" s="224">
        <v>0</v>
      </c>
      <c r="U50" s="224">
        <v>0</v>
      </c>
      <c r="V50" s="225" t="s">
        <v>303</v>
      </c>
      <c r="W50" s="226" t="s">
        <v>20</v>
      </c>
      <c r="X50" s="221" t="s">
        <v>114</v>
      </c>
    </row>
    <row r="51" spans="1:24" ht="75" x14ac:dyDescent="0.2">
      <c r="A51" s="230" t="s">
        <v>86</v>
      </c>
      <c r="B51" s="223" t="s">
        <v>250</v>
      </c>
      <c r="C51" s="224">
        <v>0</v>
      </c>
      <c r="D51" s="224">
        <v>0</v>
      </c>
      <c r="E51" s="224">
        <v>0</v>
      </c>
      <c r="F51" s="224">
        <v>0</v>
      </c>
      <c r="G51" s="224">
        <v>0</v>
      </c>
      <c r="H51" s="224">
        <v>0</v>
      </c>
      <c r="I51" s="224">
        <v>0</v>
      </c>
      <c r="J51" s="224">
        <v>0</v>
      </c>
      <c r="K51" s="224">
        <v>0</v>
      </c>
      <c r="L51" s="224">
        <v>0</v>
      </c>
      <c r="M51" s="224">
        <v>0</v>
      </c>
      <c r="N51" s="270">
        <v>0</v>
      </c>
      <c r="O51" s="270">
        <v>0</v>
      </c>
      <c r="P51" s="224">
        <v>0</v>
      </c>
      <c r="Q51" s="224">
        <v>0</v>
      </c>
      <c r="R51" s="224">
        <v>0</v>
      </c>
      <c r="S51" s="224">
        <v>0</v>
      </c>
      <c r="T51" s="224">
        <v>0</v>
      </c>
      <c r="U51" s="224">
        <v>0</v>
      </c>
      <c r="V51" s="225" t="s">
        <v>303</v>
      </c>
      <c r="W51" s="226" t="s">
        <v>20</v>
      </c>
      <c r="X51" s="221" t="s">
        <v>114</v>
      </c>
    </row>
    <row r="52" spans="1:24" ht="93.75" x14ac:dyDescent="0.2">
      <c r="A52" s="230" t="s">
        <v>87</v>
      </c>
      <c r="B52" s="223" t="s">
        <v>251</v>
      </c>
      <c r="C52" s="224">
        <v>0</v>
      </c>
      <c r="D52" s="224">
        <v>0</v>
      </c>
      <c r="E52" s="224">
        <v>0</v>
      </c>
      <c r="F52" s="224">
        <v>0</v>
      </c>
      <c r="G52" s="224">
        <v>0</v>
      </c>
      <c r="H52" s="224">
        <v>0</v>
      </c>
      <c r="I52" s="224">
        <v>0</v>
      </c>
      <c r="J52" s="224">
        <v>0</v>
      </c>
      <c r="K52" s="224">
        <v>0</v>
      </c>
      <c r="L52" s="224">
        <v>0</v>
      </c>
      <c r="M52" s="224">
        <v>0</v>
      </c>
      <c r="N52" s="270">
        <v>0</v>
      </c>
      <c r="O52" s="270">
        <v>0</v>
      </c>
      <c r="P52" s="224">
        <v>0</v>
      </c>
      <c r="Q52" s="224">
        <v>0</v>
      </c>
      <c r="R52" s="224">
        <v>0</v>
      </c>
      <c r="S52" s="224">
        <v>0</v>
      </c>
      <c r="T52" s="224">
        <v>0</v>
      </c>
      <c r="U52" s="224">
        <v>0</v>
      </c>
      <c r="V52" s="225" t="s">
        <v>303</v>
      </c>
      <c r="W52" s="226" t="s">
        <v>20</v>
      </c>
      <c r="X52" s="221" t="s">
        <v>114</v>
      </c>
    </row>
    <row r="53" spans="1:24" ht="93.75" x14ac:dyDescent="0.2">
      <c r="A53" s="230" t="s">
        <v>88</v>
      </c>
      <c r="B53" s="223" t="s">
        <v>252</v>
      </c>
      <c r="C53" s="224">
        <v>0</v>
      </c>
      <c r="D53" s="224">
        <v>0</v>
      </c>
      <c r="E53" s="224">
        <v>0</v>
      </c>
      <c r="F53" s="224">
        <v>0</v>
      </c>
      <c r="G53" s="224">
        <v>0</v>
      </c>
      <c r="H53" s="224">
        <v>0</v>
      </c>
      <c r="I53" s="224">
        <v>0</v>
      </c>
      <c r="J53" s="224">
        <v>0</v>
      </c>
      <c r="K53" s="224">
        <v>0</v>
      </c>
      <c r="L53" s="224">
        <v>0</v>
      </c>
      <c r="M53" s="224">
        <v>0</v>
      </c>
      <c r="N53" s="270">
        <v>0</v>
      </c>
      <c r="O53" s="270">
        <v>0</v>
      </c>
      <c r="P53" s="224">
        <v>0</v>
      </c>
      <c r="Q53" s="224">
        <v>0</v>
      </c>
      <c r="R53" s="224">
        <v>0</v>
      </c>
      <c r="S53" s="224">
        <v>0</v>
      </c>
      <c r="T53" s="224">
        <v>0</v>
      </c>
      <c r="U53" s="224">
        <v>0</v>
      </c>
      <c r="V53" s="225" t="s">
        <v>303</v>
      </c>
      <c r="W53" s="226" t="s">
        <v>20</v>
      </c>
      <c r="X53" s="221" t="s">
        <v>114</v>
      </c>
    </row>
    <row r="54" spans="1:24" ht="75" x14ac:dyDescent="0.2">
      <c r="A54" s="230" t="s">
        <v>89</v>
      </c>
      <c r="B54" s="223" t="s">
        <v>253</v>
      </c>
      <c r="C54" s="224">
        <v>0</v>
      </c>
      <c r="D54" s="224">
        <v>0</v>
      </c>
      <c r="E54" s="224">
        <v>0</v>
      </c>
      <c r="F54" s="224">
        <v>0</v>
      </c>
      <c r="G54" s="224">
        <v>0</v>
      </c>
      <c r="H54" s="224">
        <v>0</v>
      </c>
      <c r="I54" s="224">
        <v>0</v>
      </c>
      <c r="J54" s="224">
        <v>0</v>
      </c>
      <c r="K54" s="224">
        <v>0</v>
      </c>
      <c r="L54" s="224">
        <v>0</v>
      </c>
      <c r="M54" s="224">
        <v>0</v>
      </c>
      <c r="N54" s="270">
        <v>0</v>
      </c>
      <c r="O54" s="270">
        <v>0</v>
      </c>
      <c r="P54" s="224">
        <v>0</v>
      </c>
      <c r="Q54" s="224">
        <v>0</v>
      </c>
      <c r="R54" s="224">
        <v>0</v>
      </c>
      <c r="S54" s="224">
        <v>0</v>
      </c>
      <c r="T54" s="224">
        <v>0</v>
      </c>
      <c r="U54" s="224">
        <v>0</v>
      </c>
      <c r="V54" s="225" t="s">
        <v>303</v>
      </c>
      <c r="W54" s="226" t="s">
        <v>20</v>
      </c>
      <c r="X54" s="221" t="s">
        <v>114</v>
      </c>
    </row>
    <row r="55" spans="1:24" ht="75" x14ac:dyDescent="0.2">
      <c r="A55" s="230" t="s">
        <v>177</v>
      </c>
      <c r="B55" s="223" t="s">
        <v>254</v>
      </c>
      <c r="C55" s="224">
        <v>0</v>
      </c>
      <c r="D55" s="224">
        <v>0</v>
      </c>
      <c r="E55" s="224">
        <v>0</v>
      </c>
      <c r="F55" s="224">
        <v>0</v>
      </c>
      <c r="G55" s="224">
        <v>0</v>
      </c>
      <c r="H55" s="224">
        <v>0</v>
      </c>
      <c r="I55" s="224">
        <v>0</v>
      </c>
      <c r="J55" s="224">
        <v>0</v>
      </c>
      <c r="K55" s="224">
        <v>0</v>
      </c>
      <c r="L55" s="224">
        <v>0</v>
      </c>
      <c r="M55" s="224">
        <v>0</v>
      </c>
      <c r="N55" s="270">
        <v>0</v>
      </c>
      <c r="O55" s="270">
        <v>0</v>
      </c>
      <c r="P55" s="224">
        <v>0</v>
      </c>
      <c r="Q55" s="224">
        <v>0</v>
      </c>
      <c r="R55" s="224">
        <v>0</v>
      </c>
      <c r="S55" s="224">
        <v>0</v>
      </c>
      <c r="T55" s="224">
        <v>0</v>
      </c>
      <c r="U55" s="224">
        <v>0</v>
      </c>
      <c r="V55" s="225" t="s">
        <v>303</v>
      </c>
      <c r="W55" s="226" t="s">
        <v>20</v>
      </c>
      <c r="X55" s="221" t="s">
        <v>114</v>
      </c>
    </row>
    <row r="56" spans="1:24" ht="75" x14ac:dyDescent="0.2">
      <c r="A56" s="230" t="s">
        <v>90</v>
      </c>
      <c r="B56" s="223" t="s">
        <v>255</v>
      </c>
      <c r="C56" s="224">
        <v>0</v>
      </c>
      <c r="D56" s="224">
        <v>0</v>
      </c>
      <c r="E56" s="224">
        <v>0</v>
      </c>
      <c r="F56" s="224">
        <v>0</v>
      </c>
      <c r="G56" s="224">
        <v>0</v>
      </c>
      <c r="H56" s="224">
        <v>0</v>
      </c>
      <c r="I56" s="224">
        <v>0</v>
      </c>
      <c r="J56" s="224">
        <v>0</v>
      </c>
      <c r="K56" s="224">
        <v>0</v>
      </c>
      <c r="L56" s="224">
        <v>0</v>
      </c>
      <c r="M56" s="224">
        <v>0</v>
      </c>
      <c r="N56" s="270">
        <v>0</v>
      </c>
      <c r="O56" s="270">
        <v>0</v>
      </c>
      <c r="P56" s="224">
        <v>0</v>
      </c>
      <c r="Q56" s="224">
        <v>0</v>
      </c>
      <c r="R56" s="224">
        <v>0</v>
      </c>
      <c r="S56" s="224">
        <v>0</v>
      </c>
      <c r="T56" s="224">
        <v>0</v>
      </c>
      <c r="U56" s="224">
        <v>0</v>
      </c>
      <c r="V56" s="225" t="s">
        <v>303</v>
      </c>
      <c r="W56" s="226" t="s">
        <v>20</v>
      </c>
      <c r="X56" s="221" t="s">
        <v>114</v>
      </c>
    </row>
    <row r="57" spans="1:24" ht="75" x14ac:dyDescent="0.2">
      <c r="A57" s="230" t="s">
        <v>91</v>
      </c>
      <c r="B57" s="223" t="s">
        <v>256</v>
      </c>
      <c r="C57" s="224">
        <v>0</v>
      </c>
      <c r="D57" s="224">
        <v>0</v>
      </c>
      <c r="E57" s="224">
        <v>0</v>
      </c>
      <c r="F57" s="224">
        <v>0</v>
      </c>
      <c r="G57" s="224">
        <v>0</v>
      </c>
      <c r="H57" s="224">
        <v>0</v>
      </c>
      <c r="I57" s="224">
        <v>0</v>
      </c>
      <c r="J57" s="224">
        <v>0</v>
      </c>
      <c r="K57" s="224">
        <v>0</v>
      </c>
      <c r="L57" s="224">
        <v>0</v>
      </c>
      <c r="M57" s="224">
        <v>0</v>
      </c>
      <c r="N57" s="270">
        <v>0</v>
      </c>
      <c r="O57" s="270">
        <v>0</v>
      </c>
      <c r="P57" s="224">
        <v>0</v>
      </c>
      <c r="Q57" s="224">
        <v>0</v>
      </c>
      <c r="R57" s="224">
        <v>0</v>
      </c>
      <c r="S57" s="224">
        <v>0</v>
      </c>
      <c r="T57" s="224">
        <v>0</v>
      </c>
      <c r="U57" s="224">
        <v>0</v>
      </c>
      <c r="V57" s="225" t="s">
        <v>303</v>
      </c>
      <c r="W57" s="226" t="s">
        <v>20</v>
      </c>
      <c r="X57" s="221" t="s">
        <v>114</v>
      </c>
    </row>
    <row r="58" spans="1:24" ht="75" x14ac:dyDescent="0.2">
      <c r="A58" s="230" t="s">
        <v>92</v>
      </c>
      <c r="B58" s="223" t="s">
        <v>257</v>
      </c>
      <c r="C58" s="224">
        <v>0</v>
      </c>
      <c r="D58" s="224">
        <v>0</v>
      </c>
      <c r="E58" s="224">
        <v>0</v>
      </c>
      <c r="F58" s="224">
        <v>0</v>
      </c>
      <c r="G58" s="224">
        <v>0</v>
      </c>
      <c r="H58" s="224">
        <v>0</v>
      </c>
      <c r="I58" s="224">
        <v>0</v>
      </c>
      <c r="J58" s="224">
        <v>0</v>
      </c>
      <c r="K58" s="224">
        <v>0</v>
      </c>
      <c r="L58" s="224">
        <v>0</v>
      </c>
      <c r="M58" s="224">
        <v>0</v>
      </c>
      <c r="N58" s="270">
        <v>0</v>
      </c>
      <c r="O58" s="270">
        <v>0</v>
      </c>
      <c r="P58" s="224">
        <v>0</v>
      </c>
      <c r="Q58" s="224">
        <v>0</v>
      </c>
      <c r="R58" s="224">
        <v>0</v>
      </c>
      <c r="S58" s="224">
        <v>0</v>
      </c>
      <c r="T58" s="224">
        <v>0</v>
      </c>
      <c r="U58" s="224">
        <v>0</v>
      </c>
      <c r="V58" s="225" t="s">
        <v>303</v>
      </c>
      <c r="W58" s="226" t="s">
        <v>20</v>
      </c>
      <c r="X58" s="221" t="s">
        <v>114</v>
      </c>
    </row>
    <row r="59" spans="1:24" ht="75" x14ac:dyDescent="0.2">
      <c r="A59" s="230" t="s">
        <v>93</v>
      </c>
      <c r="B59" s="223" t="s">
        <v>258</v>
      </c>
      <c r="C59" s="224">
        <v>0</v>
      </c>
      <c r="D59" s="224">
        <v>0</v>
      </c>
      <c r="E59" s="224">
        <v>0</v>
      </c>
      <c r="F59" s="224">
        <v>0</v>
      </c>
      <c r="G59" s="224">
        <v>0</v>
      </c>
      <c r="H59" s="224">
        <v>0</v>
      </c>
      <c r="I59" s="224">
        <v>0</v>
      </c>
      <c r="J59" s="224">
        <v>0</v>
      </c>
      <c r="K59" s="224">
        <v>0</v>
      </c>
      <c r="L59" s="224">
        <v>0</v>
      </c>
      <c r="M59" s="224">
        <v>0</v>
      </c>
      <c r="N59" s="270">
        <v>0</v>
      </c>
      <c r="O59" s="270">
        <v>0</v>
      </c>
      <c r="P59" s="224">
        <v>0</v>
      </c>
      <c r="Q59" s="224">
        <v>0</v>
      </c>
      <c r="R59" s="224">
        <v>0</v>
      </c>
      <c r="S59" s="224">
        <v>0</v>
      </c>
      <c r="T59" s="224">
        <v>0</v>
      </c>
      <c r="U59" s="224">
        <v>0</v>
      </c>
      <c r="V59" s="225" t="s">
        <v>303</v>
      </c>
      <c r="W59" s="226" t="s">
        <v>20</v>
      </c>
      <c r="X59" s="221" t="s">
        <v>114</v>
      </c>
    </row>
    <row r="60" spans="1:24" ht="75" x14ac:dyDescent="0.2">
      <c r="A60" s="252" t="s">
        <v>94</v>
      </c>
      <c r="B60" s="223" t="s">
        <v>259</v>
      </c>
      <c r="C60" s="224">
        <v>0</v>
      </c>
      <c r="D60" s="224">
        <v>0</v>
      </c>
      <c r="E60" s="224">
        <v>0</v>
      </c>
      <c r="F60" s="224">
        <v>0</v>
      </c>
      <c r="G60" s="224">
        <v>0</v>
      </c>
      <c r="H60" s="224">
        <v>0</v>
      </c>
      <c r="I60" s="224">
        <v>0</v>
      </c>
      <c r="J60" s="224">
        <v>0</v>
      </c>
      <c r="K60" s="224">
        <v>0</v>
      </c>
      <c r="L60" s="224">
        <v>0</v>
      </c>
      <c r="M60" s="224">
        <v>0</v>
      </c>
      <c r="N60" s="270">
        <v>0</v>
      </c>
      <c r="O60" s="270">
        <v>0</v>
      </c>
      <c r="P60" s="224">
        <v>0</v>
      </c>
      <c r="Q60" s="224">
        <v>0</v>
      </c>
      <c r="R60" s="224">
        <v>0</v>
      </c>
      <c r="S60" s="224">
        <v>0</v>
      </c>
      <c r="T60" s="224">
        <v>0</v>
      </c>
      <c r="U60" s="224">
        <v>0</v>
      </c>
      <c r="V60" s="225" t="s">
        <v>303</v>
      </c>
      <c r="W60" s="226" t="s">
        <v>20</v>
      </c>
      <c r="X60" s="221" t="s">
        <v>114</v>
      </c>
    </row>
    <row r="61" spans="1:24" ht="93.75" x14ac:dyDescent="0.2">
      <c r="A61" s="252" t="s">
        <v>95</v>
      </c>
      <c r="B61" s="223" t="s">
        <v>260</v>
      </c>
      <c r="C61" s="224">
        <v>0</v>
      </c>
      <c r="D61" s="224">
        <v>0</v>
      </c>
      <c r="E61" s="224">
        <v>0</v>
      </c>
      <c r="F61" s="224">
        <v>0</v>
      </c>
      <c r="G61" s="224">
        <v>0</v>
      </c>
      <c r="H61" s="224">
        <v>0</v>
      </c>
      <c r="I61" s="224">
        <v>0</v>
      </c>
      <c r="J61" s="224">
        <v>0</v>
      </c>
      <c r="K61" s="224">
        <v>0</v>
      </c>
      <c r="L61" s="224">
        <v>0</v>
      </c>
      <c r="M61" s="224">
        <v>0</v>
      </c>
      <c r="N61" s="270">
        <v>0</v>
      </c>
      <c r="O61" s="270">
        <v>0</v>
      </c>
      <c r="P61" s="224">
        <v>0</v>
      </c>
      <c r="Q61" s="224">
        <v>0</v>
      </c>
      <c r="R61" s="224">
        <v>0</v>
      </c>
      <c r="S61" s="224">
        <v>0</v>
      </c>
      <c r="T61" s="224">
        <v>0</v>
      </c>
      <c r="U61" s="224">
        <v>0</v>
      </c>
      <c r="V61" s="225" t="s">
        <v>303</v>
      </c>
      <c r="W61" s="226" t="s">
        <v>20</v>
      </c>
      <c r="X61" s="221" t="s">
        <v>114</v>
      </c>
    </row>
    <row r="62" spans="1:24" ht="75" x14ac:dyDescent="0.2">
      <c r="A62" s="252" t="s">
        <v>110</v>
      </c>
      <c r="B62" s="223" t="s">
        <v>261</v>
      </c>
      <c r="C62" s="224">
        <v>0</v>
      </c>
      <c r="D62" s="224">
        <v>0</v>
      </c>
      <c r="E62" s="224">
        <v>0</v>
      </c>
      <c r="F62" s="224">
        <v>0</v>
      </c>
      <c r="G62" s="224">
        <v>0</v>
      </c>
      <c r="H62" s="224">
        <v>0</v>
      </c>
      <c r="I62" s="224">
        <v>0</v>
      </c>
      <c r="J62" s="224">
        <v>0</v>
      </c>
      <c r="K62" s="224">
        <v>0</v>
      </c>
      <c r="L62" s="224">
        <v>0</v>
      </c>
      <c r="M62" s="224">
        <v>0</v>
      </c>
      <c r="N62" s="270">
        <v>0</v>
      </c>
      <c r="O62" s="270">
        <v>0</v>
      </c>
      <c r="P62" s="224">
        <v>0</v>
      </c>
      <c r="Q62" s="224">
        <v>0</v>
      </c>
      <c r="R62" s="224">
        <v>0</v>
      </c>
      <c r="S62" s="224">
        <v>0</v>
      </c>
      <c r="T62" s="224">
        <v>0</v>
      </c>
      <c r="U62" s="224">
        <v>0</v>
      </c>
      <c r="V62" s="225" t="s">
        <v>303</v>
      </c>
      <c r="W62" s="226" t="s">
        <v>20</v>
      </c>
      <c r="X62" s="221" t="s">
        <v>114</v>
      </c>
    </row>
    <row r="63" spans="1:24" ht="18.75" x14ac:dyDescent="0.2">
      <c r="A63" s="252"/>
      <c r="B63" s="228" t="s">
        <v>187</v>
      </c>
      <c r="C63" s="229"/>
      <c r="D63" s="229">
        <v>0</v>
      </c>
      <c r="E63" s="229">
        <v>0</v>
      </c>
      <c r="F63" s="229">
        <v>0</v>
      </c>
      <c r="G63" s="229">
        <v>0</v>
      </c>
      <c r="H63" s="229">
        <v>0</v>
      </c>
      <c r="I63" s="229">
        <v>0</v>
      </c>
      <c r="J63" s="229">
        <v>0</v>
      </c>
      <c r="K63" s="229">
        <v>0</v>
      </c>
      <c r="L63" s="229">
        <v>0</v>
      </c>
      <c r="M63" s="229">
        <v>0</v>
      </c>
      <c r="N63" s="256">
        <v>0</v>
      </c>
      <c r="O63" s="256">
        <v>0</v>
      </c>
      <c r="P63" s="229">
        <v>0</v>
      </c>
      <c r="Q63" s="229">
        <v>0</v>
      </c>
      <c r="R63" s="229">
        <v>0</v>
      </c>
      <c r="S63" s="229">
        <v>0</v>
      </c>
      <c r="T63" s="229">
        <v>0</v>
      </c>
      <c r="U63" s="229">
        <v>0</v>
      </c>
      <c r="V63" s="225"/>
      <c r="W63" s="226"/>
      <c r="X63" s="221"/>
    </row>
    <row r="64" spans="1:24" ht="56.25" x14ac:dyDescent="0.2">
      <c r="A64" s="253" t="s">
        <v>96</v>
      </c>
      <c r="B64" s="228" t="s">
        <v>229</v>
      </c>
      <c r="C64" s="224"/>
      <c r="D64" s="224"/>
      <c r="E64" s="224"/>
      <c r="F64" s="224"/>
      <c r="G64" s="224"/>
      <c r="H64" s="224"/>
      <c r="I64" s="224"/>
      <c r="J64" s="224"/>
      <c r="K64" s="224"/>
      <c r="L64" s="224"/>
      <c r="M64" s="224"/>
      <c r="N64" s="270"/>
      <c r="O64" s="270"/>
      <c r="P64" s="224"/>
      <c r="Q64" s="224"/>
      <c r="R64" s="224"/>
      <c r="S64" s="224"/>
      <c r="T64" s="224"/>
      <c r="U64" s="224"/>
      <c r="V64" s="225"/>
      <c r="W64" s="226"/>
      <c r="X64" s="221"/>
    </row>
    <row r="65" spans="1:24" ht="168.75" x14ac:dyDescent="0.2">
      <c r="A65" s="254" t="s">
        <v>97</v>
      </c>
      <c r="B65" s="246" t="s">
        <v>207</v>
      </c>
      <c r="C65" s="224">
        <v>0</v>
      </c>
      <c r="D65" s="224">
        <v>0</v>
      </c>
      <c r="E65" s="224">
        <v>0</v>
      </c>
      <c r="F65" s="224">
        <v>0</v>
      </c>
      <c r="G65" s="224">
        <v>0</v>
      </c>
      <c r="H65" s="224">
        <v>0</v>
      </c>
      <c r="I65" s="224">
        <v>0</v>
      </c>
      <c r="J65" s="224">
        <v>0</v>
      </c>
      <c r="K65" s="224">
        <v>0</v>
      </c>
      <c r="L65" s="224">
        <v>0</v>
      </c>
      <c r="M65" s="224">
        <v>0</v>
      </c>
      <c r="N65" s="270">
        <v>0</v>
      </c>
      <c r="O65" s="270">
        <v>0</v>
      </c>
      <c r="P65" s="224">
        <v>0</v>
      </c>
      <c r="Q65" s="224">
        <v>0</v>
      </c>
      <c r="R65" s="224">
        <v>0</v>
      </c>
      <c r="S65" s="224">
        <v>0</v>
      </c>
      <c r="T65" s="224">
        <v>0</v>
      </c>
      <c r="U65" s="224">
        <v>0</v>
      </c>
      <c r="V65" s="225" t="s">
        <v>303</v>
      </c>
      <c r="W65" s="226" t="s">
        <v>20</v>
      </c>
      <c r="X65" s="221" t="s">
        <v>285</v>
      </c>
    </row>
    <row r="66" spans="1:24" ht="187.5" x14ac:dyDescent="0.2">
      <c r="A66" s="254" t="s">
        <v>98</v>
      </c>
      <c r="B66" s="246" t="s">
        <v>208</v>
      </c>
      <c r="C66" s="224">
        <v>0</v>
      </c>
      <c r="D66" s="224">
        <v>0</v>
      </c>
      <c r="E66" s="224">
        <v>0</v>
      </c>
      <c r="F66" s="224">
        <v>0</v>
      </c>
      <c r="G66" s="224">
        <v>0</v>
      </c>
      <c r="H66" s="224">
        <v>0</v>
      </c>
      <c r="I66" s="224">
        <v>0</v>
      </c>
      <c r="J66" s="224">
        <v>0</v>
      </c>
      <c r="K66" s="224">
        <v>0</v>
      </c>
      <c r="L66" s="224">
        <v>0</v>
      </c>
      <c r="M66" s="224">
        <v>0</v>
      </c>
      <c r="N66" s="270">
        <v>0</v>
      </c>
      <c r="O66" s="270">
        <v>0</v>
      </c>
      <c r="P66" s="224">
        <v>0</v>
      </c>
      <c r="Q66" s="224">
        <v>0</v>
      </c>
      <c r="R66" s="224">
        <v>0</v>
      </c>
      <c r="S66" s="224">
        <v>0</v>
      </c>
      <c r="T66" s="224">
        <v>0</v>
      </c>
      <c r="U66" s="224">
        <v>0</v>
      </c>
      <c r="V66" s="225" t="s">
        <v>12</v>
      </c>
      <c r="W66" s="226" t="s">
        <v>20</v>
      </c>
      <c r="X66" s="221" t="s">
        <v>285</v>
      </c>
    </row>
    <row r="67" spans="1:24" ht="168.75" x14ac:dyDescent="0.2">
      <c r="A67" s="254" t="s">
        <v>99</v>
      </c>
      <c r="B67" s="246" t="s">
        <v>209</v>
      </c>
      <c r="C67" s="224">
        <v>0</v>
      </c>
      <c r="D67" s="224">
        <v>0</v>
      </c>
      <c r="E67" s="224">
        <v>0</v>
      </c>
      <c r="F67" s="224">
        <v>0</v>
      </c>
      <c r="G67" s="224">
        <v>0</v>
      </c>
      <c r="H67" s="224">
        <v>0</v>
      </c>
      <c r="I67" s="224">
        <v>0</v>
      </c>
      <c r="J67" s="224">
        <v>0</v>
      </c>
      <c r="K67" s="224">
        <v>0</v>
      </c>
      <c r="L67" s="224">
        <v>0</v>
      </c>
      <c r="M67" s="224">
        <v>0</v>
      </c>
      <c r="N67" s="270">
        <v>0</v>
      </c>
      <c r="O67" s="270">
        <v>0</v>
      </c>
      <c r="P67" s="224">
        <v>0</v>
      </c>
      <c r="Q67" s="224">
        <v>0</v>
      </c>
      <c r="R67" s="224">
        <v>0</v>
      </c>
      <c r="S67" s="224">
        <v>0</v>
      </c>
      <c r="T67" s="224">
        <v>0</v>
      </c>
      <c r="U67" s="224">
        <v>0</v>
      </c>
      <c r="V67" s="225" t="s">
        <v>303</v>
      </c>
      <c r="W67" s="226" t="s">
        <v>20</v>
      </c>
      <c r="X67" s="221" t="s">
        <v>285</v>
      </c>
    </row>
    <row r="68" spans="1:24" ht="187.5" x14ac:dyDescent="0.2">
      <c r="A68" s="254" t="s">
        <v>100</v>
      </c>
      <c r="B68" s="246" t="s">
        <v>210</v>
      </c>
      <c r="C68" s="224">
        <v>0</v>
      </c>
      <c r="D68" s="224">
        <v>0</v>
      </c>
      <c r="E68" s="224">
        <v>0</v>
      </c>
      <c r="F68" s="224">
        <v>0</v>
      </c>
      <c r="G68" s="224">
        <v>0</v>
      </c>
      <c r="H68" s="224">
        <v>0</v>
      </c>
      <c r="I68" s="224">
        <v>0</v>
      </c>
      <c r="J68" s="224">
        <v>0</v>
      </c>
      <c r="K68" s="224">
        <v>0</v>
      </c>
      <c r="L68" s="224">
        <v>0</v>
      </c>
      <c r="M68" s="224">
        <v>0</v>
      </c>
      <c r="N68" s="270">
        <v>0</v>
      </c>
      <c r="O68" s="270">
        <v>0</v>
      </c>
      <c r="P68" s="224">
        <v>0</v>
      </c>
      <c r="Q68" s="224">
        <v>0</v>
      </c>
      <c r="R68" s="224">
        <v>0</v>
      </c>
      <c r="S68" s="224">
        <v>0</v>
      </c>
      <c r="T68" s="224">
        <v>0</v>
      </c>
      <c r="U68" s="224">
        <v>0</v>
      </c>
      <c r="V68" s="225" t="s">
        <v>303</v>
      </c>
      <c r="W68" s="226" t="s">
        <v>20</v>
      </c>
      <c r="X68" s="221" t="s">
        <v>285</v>
      </c>
    </row>
    <row r="69" spans="1:24" ht="187.5" x14ac:dyDescent="0.2">
      <c r="A69" s="254" t="s">
        <v>101</v>
      </c>
      <c r="B69" s="246" t="s">
        <v>211</v>
      </c>
      <c r="C69" s="224">
        <v>0</v>
      </c>
      <c r="D69" s="224">
        <v>0</v>
      </c>
      <c r="E69" s="224">
        <v>0</v>
      </c>
      <c r="F69" s="224">
        <v>0</v>
      </c>
      <c r="G69" s="224">
        <v>0</v>
      </c>
      <c r="H69" s="224">
        <v>0</v>
      </c>
      <c r="I69" s="224">
        <v>0</v>
      </c>
      <c r="J69" s="224">
        <v>0</v>
      </c>
      <c r="K69" s="224">
        <v>0</v>
      </c>
      <c r="L69" s="224">
        <v>0</v>
      </c>
      <c r="M69" s="224">
        <v>0</v>
      </c>
      <c r="N69" s="270">
        <v>0</v>
      </c>
      <c r="O69" s="270">
        <v>0</v>
      </c>
      <c r="P69" s="224">
        <v>0</v>
      </c>
      <c r="Q69" s="224">
        <v>0</v>
      </c>
      <c r="R69" s="224">
        <v>0</v>
      </c>
      <c r="S69" s="224">
        <v>0</v>
      </c>
      <c r="T69" s="224">
        <v>0</v>
      </c>
      <c r="U69" s="224">
        <v>0</v>
      </c>
      <c r="V69" s="225" t="s">
        <v>12</v>
      </c>
      <c r="W69" s="226" t="s">
        <v>20</v>
      </c>
      <c r="X69" s="221" t="s">
        <v>285</v>
      </c>
    </row>
    <row r="70" spans="1:24" ht="93.75" x14ac:dyDescent="0.2">
      <c r="A70" s="230" t="s">
        <v>102</v>
      </c>
      <c r="B70" s="223" t="s">
        <v>262</v>
      </c>
      <c r="C70" s="224">
        <v>0</v>
      </c>
      <c r="D70" s="224">
        <v>0</v>
      </c>
      <c r="E70" s="224">
        <v>0</v>
      </c>
      <c r="F70" s="224">
        <v>0</v>
      </c>
      <c r="G70" s="224">
        <v>0</v>
      </c>
      <c r="H70" s="224">
        <v>0</v>
      </c>
      <c r="I70" s="224">
        <v>0</v>
      </c>
      <c r="J70" s="224">
        <v>0</v>
      </c>
      <c r="K70" s="224">
        <v>0</v>
      </c>
      <c r="L70" s="224">
        <v>0</v>
      </c>
      <c r="M70" s="224">
        <v>0</v>
      </c>
      <c r="N70" s="270">
        <v>0</v>
      </c>
      <c r="O70" s="270">
        <v>0</v>
      </c>
      <c r="P70" s="224">
        <v>0</v>
      </c>
      <c r="Q70" s="224">
        <v>0</v>
      </c>
      <c r="R70" s="224">
        <v>0</v>
      </c>
      <c r="S70" s="224">
        <v>0</v>
      </c>
      <c r="T70" s="224">
        <v>0</v>
      </c>
      <c r="U70" s="224">
        <v>0</v>
      </c>
      <c r="V70" s="225" t="s">
        <v>303</v>
      </c>
      <c r="W70" s="226" t="s">
        <v>20</v>
      </c>
      <c r="X70" s="221" t="s">
        <v>115</v>
      </c>
    </row>
    <row r="71" spans="1:24" ht="93.75" x14ac:dyDescent="0.2">
      <c r="A71" s="230" t="s">
        <v>103</v>
      </c>
      <c r="B71" s="223" t="s">
        <v>263</v>
      </c>
      <c r="C71" s="224">
        <v>0</v>
      </c>
      <c r="D71" s="224">
        <v>0</v>
      </c>
      <c r="E71" s="224">
        <v>0</v>
      </c>
      <c r="F71" s="224">
        <v>0</v>
      </c>
      <c r="G71" s="224">
        <v>0</v>
      </c>
      <c r="H71" s="224">
        <v>0</v>
      </c>
      <c r="I71" s="224">
        <v>0</v>
      </c>
      <c r="J71" s="224">
        <v>0</v>
      </c>
      <c r="K71" s="224">
        <v>0</v>
      </c>
      <c r="L71" s="224">
        <v>0</v>
      </c>
      <c r="M71" s="224">
        <v>0</v>
      </c>
      <c r="N71" s="270">
        <v>0</v>
      </c>
      <c r="O71" s="270">
        <v>0</v>
      </c>
      <c r="P71" s="224">
        <v>0</v>
      </c>
      <c r="Q71" s="224">
        <v>0</v>
      </c>
      <c r="R71" s="224">
        <v>0</v>
      </c>
      <c r="S71" s="224">
        <v>0</v>
      </c>
      <c r="T71" s="224">
        <v>0</v>
      </c>
      <c r="U71" s="224">
        <v>0</v>
      </c>
      <c r="V71" s="225" t="s">
        <v>303</v>
      </c>
      <c r="W71" s="226" t="s">
        <v>20</v>
      </c>
      <c r="X71" s="221" t="s">
        <v>115</v>
      </c>
    </row>
    <row r="72" spans="1:24" ht="93.75" x14ac:dyDescent="0.2">
      <c r="A72" s="230" t="s">
        <v>104</v>
      </c>
      <c r="B72" s="223" t="s">
        <v>264</v>
      </c>
      <c r="C72" s="224">
        <v>0</v>
      </c>
      <c r="D72" s="224">
        <v>0</v>
      </c>
      <c r="E72" s="224">
        <v>0</v>
      </c>
      <c r="F72" s="224">
        <v>0</v>
      </c>
      <c r="G72" s="224">
        <v>0</v>
      </c>
      <c r="H72" s="224">
        <v>0</v>
      </c>
      <c r="I72" s="224">
        <v>0</v>
      </c>
      <c r="J72" s="224">
        <v>0</v>
      </c>
      <c r="K72" s="224">
        <v>0</v>
      </c>
      <c r="L72" s="224">
        <v>0</v>
      </c>
      <c r="M72" s="224">
        <v>0</v>
      </c>
      <c r="N72" s="270">
        <v>0</v>
      </c>
      <c r="O72" s="270">
        <v>0</v>
      </c>
      <c r="P72" s="224">
        <v>0</v>
      </c>
      <c r="Q72" s="224">
        <v>0</v>
      </c>
      <c r="R72" s="224">
        <v>0</v>
      </c>
      <c r="S72" s="224">
        <v>0</v>
      </c>
      <c r="T72" s="224">
        <v>0</v>
      </c>
      <c r="U72" s="224">
        <v>0</v>
      </c>
      <c r="V72" s="225" t="s">
        <v>12</v>
      </c>
      <c r="W72" s="226" t="s">
        <v>20</v>
      </c>
      <c r="X72" s="221" t="s">
        <v>115</v>
      </c>
    </row>
    <row r="73" spans="1:24" ht="93.75" x14ac:dyDescent="0.2">
      <c r="A73" s="230" t="s">
        <v>188</v>
      </c>
      <c r="B73" s="223" t="s">
        <v>265</v>
      </c>
      <c r="C73" s="224">
        <v>0</v>
      </c>
      <c r="D73" s="224">
        <v>0</v>
      </c>
      <c r="E73" s="224">
        <v>0</v>
      </c>
      <c r="F73" s="224">
        <v>0</v>
      </c>
      <c r="G73" s="224">
        <v>0</v>
      </c>
      <c r="H73" s="224">
        <v>0</v>
      </c>
      <c r="I73" s="224">
        <v>0</v>
      </c>
      <c r="J73" s="224">
        <v>0</v>
      </c>
      <c r="K73" s="224">
        <v>0</v>
      </c>
      <c r="L73" s="224">
        <v>0</v>
      </c>
      <c r="M73" s="224">
        <v>0</v>
      </c>
      <c r="N73" s="270">
        <v>0</v>
      </c>
      <c r="O73" s="270">
        <v>0</v>
      </c>
      <c r="P73" s="224">
        <v>0</v>
      </c>
      <c r="Q73" s="224">
        <v>0</v>
      </c>
      <c r="R73" s="224">
        <v>0</v>
      </c>
      <c r="S73" s="224">
        <v>0</v>
      </c>
      <c r="T73" s="224">
        <v>0</v>
      </c>
      <c r="U73" s="224">
        <v>0</v>
      </c>
      <c r="V73" s="225" t="s">
        <v>303</v>
      </c>
      <c r="W73" s="226" t="s">
        <v>20</v>
      </c>
      <c r="X73" s="221" t="s">
        <v>115</v>
      </c>
    </row>
    <row r="74" spans="1:24" ht="93.75" x14ac:dyDescent="0.2">
      <c r="A74" s="230" t="s">
        <v>212</v>
      </c>
      <c r="B74" s="223" t="s">
        <v>266</v>
      </c>
      <c r="C74" s="224">
        <v>0</v>
      </c>
      <c r="D74" s="224">
        <v>0</v>
      </c>
      <c r="E74" s="224">
        <v>0</v>
      </c>
      <c r="F74" s="224">
        <v>0</v>
      </c>
      <c r="G74" s="224">
        <v>0</v>
      </c>
      <c r="H74" s="224">
        <v>0</v>
      </c>
      <c r="I74" s="224">
        <v>0</v>
      </c>
      <c r="J74" s="224">
        <v>0</v>
      </c>
      <c r="K74" s="224">
        <v>0</v>
      </c>
      <c r="L74" s="224">
        <v>0</v>
      </c>
      <c r="M74" s="224">
        <v>0</v>
      </c>
      <c r="N74" s="270">
        <v>0</v>
      </c>
      <c r="O74" s="270">
        <v>0</v>
      </c>
      <c r="P74" s="224">
        <v>0</v>
      </c>
      <c r="Q74" s="224">
        <v>0</v>
      </c>
      <c r="R74" s="224">
        <v>0</v>
      </c>
      <c r="S74" s="224">
        <v>0</v>
      </c>
      <c r="T74" s="224">
        <v>0</v>
      </c>
      <c r="U74" s="224">
        <v>0</v>
      </c>
      <c r="V74" s="225" t="s">
        <v>303</v>
      </c>
      <c r="W74" s="226" t="s">
        <v>20</v>
      </c>
      <c r="X74" s="221" t="s">
        <v>115</v>
      </c>
    </row>
    <row r="75" spans="1:24" ht="93.75" x14ac:dyDescent="0.2">
      <c r="A75" s="230" t="s">
        <v>213</v>
      </c>
      <c r="B75" s="223" t="s">
        <v>267</v>
      </c>
      <c r="C75" s="224">
        <v>0</v>
      </c>
      <c r="D75" s="224">
        <v>0</v>
      </c>
      <c r="E75" s="224">
        <v>0</v>
      </c>
      <c r="F75" s="224">
        <v>0</v>
      </c>
      <c r="G75" s="224">
        <v>0</v>
      </c>
      <c r="H75" s="224">
        <v>0</v>
      </c>
      <c r="I75" s="224">
        <v>0</v>
      </c>
      <c r="J75" s="224">
        <v>0</v>
      </c>
      <c r="K75" s="224">
        <v>0</v>
      </c>
      <c r="L75" s="224">
        <v>0</v>
      </c>
      <c r="M75" s="224">
        <v>0</v>
      </c>
      <c r="N75" s="270">
        <v>0</v>
      </c>
      <c r="O75" s="270">
        <v>0</v>
      </c>
      <c r="P75" s="224">
        <v>0</v>
      </c>
      <c r="Q75" s="224">
        <v>0</v>
      </c>
      <c r="R75" s="224">
        <v>0</v>
      </c>
      <c r="S75" s="224">
        <v>0</v>
      </c>
      <c r="T75" s="224">
        <v>0</v>
      </c>
      <c r="U75" s="224">
        <v>0</v>
      </c>
      <c r="V75" s="225" t="s">
        <v>12</v>
      </c>
      <c r="W75" s="226" t="s">
        <v>20</v>
      </c>
      <c r="X75" s="221" t="s">
        <v>115</v>
      </c>
    </row>
    <row r="76" spans="1:24" ht="93.75" x14ac:dyDescent="0.2">
      <c r="A76" s="230" t="s">
        <v>214</v>
      </c>
      <c r="B76" s="223" t="s">
        <v>268</v>
      </c>
      <c r="C76" s="224">
        <v>0</v>
      </c>
      <c r="D76" s="224">
        <v>0</v>
      </c>
      <c r="E76" s="224">
        <v>0</v>
      </c>
      <c r="F76" s="224">
        <v>0</v>
      </c>
      <c r="G76" s="224">
        <v>0</v>
      </c>
      <c r="H76" s="224">
        <v>0</v>
      </c>
      <c r="I76" s="224">
        <v>0</v>
      </c>
      <c r="J76" s="224">
        <v>0</v>
      </c>
      <c r="K76" s="224">
        <v>0</v>
      </c>
      <c r="L76" s="224">
        <v>0</v>
      </c>
      <c r="M76" s="224">
        <v>0</v>
      </c>
      <c r="N76" s="270">
        <v>0</v>
      </c>
      <c r="O76" s="270">
        <v>0</v>
      </c>
      <c r="P76" s="224">
        <v>0</v>
      </c>
      <c r="Q76" s="224">
        <v>0</v>
      </c>
      <c r="R76" s="224">
        <v>0</v>
      </c>
      <c r="S76" s="224">
        <v>0</v>
      </c>
      <c r="T76" s="224">
        <v>0</v>
      </c>
      <c r="U76" s="224">
        <v>0</v>
      </c>
      <c r="V76" s="225" t="s">
        <v>303</v>
      </c>
      <c r="W76" s="226" t="s">
        <v>20</v>
      </c>
      <c r="X76" s="221" t="s">
        <v>115</v>
      </c>
    </row>
    <row r="77" spans="1:24" ht="93.75" x14ac:dyDescent="0.2">
      <c r="A77" s="230" t="s">
        <v>215</v>
      </c>
      <c r="B77" s="223" t="s">
        <v>269</v>
      </c>
      <c r="C77" s="224">
        <v>0</v>
      </c>
      <c r="D77" s="224">
        <v>0</v>
      </c>
      <c r="E77" s="224">
        <v>0</v>
      </c>
      <c r="F77" s="224">
        <v>0</v>
      </c>
      <c r="G77" s="224">
        <v>0</v>
      </c>
      <c r="H77" s="224">
        <v>0</v>
      </c>
      <c r="I77" s="224">
        <v>0</v>
      </c>
      <c r="J77" s="224">
        <v>0</v>
      </c>
      <c r="K77" s="224">
        <v>0</v>
      </c>
      <c r="L77" s="224">
        <v>0</v>
      </c>
      <c r="M77" s="224">
        <v>0</v>
      </c>
      <c r="N77" s="270">
        <v>0</v>
      </c>
      <c r="O77" s="270">
        <v>0</v>
      </c>
      <c r="P77" s="224">
        <v>0</v>
      </c>
      <c r="Q77" s="224">
        <v>0</v>
      </c>
      <c r="R77" s="224">
        <v>0</v>
      </c>
      <c r="S77" s="224">
        <v>0</v>
      </c>
      <c r="T77" s="224">
        <v>0</v>
      </c>
      <c r="U77" s="224">
        <v>0</v>
      </c>
      <c r="V77" s="225" t="s">
        <v>303</v>
      </c>
      <c r="W77" s="226" t="s">
        <v>20</v>
      </c>
      <c r="X77" s="221" t="s">
        <v>115</v>
      </c>
    </row>
    <row r="78" spans="1:24" ht="93.75" x14ac:dyDescent="0.2">
      <c r="A78" s="230" t="s">
        <v>216</v>
      </c>
      <c r="B78" s="223" t="s">
        <v>270</v>
      </c>
      <c r="C78" s="224">
        <v>0</v>
      </c>
      <c r="D78" s="224">
        <v>0</v>
      </c>
      <c r="E78" s="224">
        <v>0</v>
      </c>
      <c r="F78" s="224">
        <v>0</v>
      </c>
      <c r="G78" s="224">
        <v>0</v>
      </c>
      <c r="H78" s="224">
        <v>0</v>
      </c>
      <c r="I78" s="224">
        <v>0</v>
      </c>
      <c r="J78" s="224">
        <v>0</v>
      </c>
      <c r="K78" s="224">
        <v>0</v>
      </c>
      <c r="L78" s="224">
        <v>0</v>
      </c>
      <c r="M78" s="224">
        <v>0</v>
      </c>
      <c r="N78" s="270">
        <v>0</v>
      </c>
      <c r="O78" s="270">
        <v>0</v>
      </c>
      <c r="P78" s="224">
        <v>0</v>
      </c>
      <c r="Q78" s="224">
        <v>0</v>
      </c>
      <c r="R78" s="224">
        <v>0</v>
      </c>
      <c r="S78" s="224">
        <v>0</v>
      </c>
      <c r="T78" s="224">
        <v>0</v>
      </c>
      <c r="U78" s="224">
        <v>0</v>
      </c>
      <c r="V78" s="225" t="s">
        <v>303</v>
      </c>
      <c r="W78" s="226" t="s">
        <v>20</v>
      </c>
      <c r="X78" s="221" t="s">
        <v>115</v>
      </c>
    </row>
    <row r="79" spans="1:24" ht="93.75" x14ac:dyDescent="0.2">
      <c r="A79" s="230" t="s">
        <v>217</v>
      </c>
      <c r="B79" s="223" t="s">
        <v>271</v>
      </c>
      <c r="C79" s="224">
        <v>0</v>
      </c>
      <c r="D79" s="224">
        <v>0</v>
      </c>
      <c r="E79" s="224">
        <v>0</v>
      </c>
      <c r="F79" s="224">
        <v>0</v>
      </c>
      <c r="G79" s="224">
        <v>0</v>
      </c>
      <c r="H79" s="224">
        <v>0</v>
      </c>
      <c r="I79" s="224">
        <v>0</v>
      </c>
      <c r="J79" s="224">
        <v>0</v>
      </c>
      <c r="K79" s="224">
        <v>0</v>
      </c>
      <c r="L79" s="224">
        <v>0</v>
      </c>
      <c r="M79" s="224">
        <v>0</v>
      </c>
      <c r="N79" s="270">
        <v>0</v>
      </c>
      <c r="O79" s="270">
        <v>0</v>
      </c>
      <c r="P79" s="224">
        <v>0</v>
      </c>
      <c r="Q79" s="224">
        <v>0</v>
      </c>
      <c r="R79" s="224">
        <v>0</v>
      </c>
      <c r="S79" s="224">
        <v>0</v>
      </c>
      <c r="T79" s="224">
        <v>0</v>
      </c>
      <c r="U79" s="224">
        <v>0</v>
      </c>
      <c r="V79" s="225" t="s">
        <v>303</v>
      </c>
      <c r="W79" s="226" t="s">
        <v>20</v>
      </c>
      <c r="X79" s="221" t="s">
        <v>115</v>
      </c>
    </row>
    <row r="80" spans="1:24" ht="93.75" x14ac:dyDescent="0.2">
      <c r="A80" s="230" t="s">
        <v>218</v>
      </c>
      <c r="B80" s="223" t="s">
        <v>272</v>
      </c>
      <c r="C80" s="224">
        <v>0</v>
      </c>
      <c r="D80" s="224">
        <v>0</v>
      </c>
      <c r="E80" s="224">
        <v>0</v>
      </c>
      <c r="F80" s="224">
        <v>0</v>
      </c>
      <c r="G80" s="224">
        <v>0</v>
      </c>
      <c r="H80" s="224">
        <v>0</v>
      </c>
      <c r="I80" s="224">
        <v>0</v>
      </c>
      <c r="J80" s="224">
        <v>0</v>
      </c>
      <c r="K80" s="224">
        <v>0</v>
      </c>
      <c r="L80" s="224">
        <v>0</v>
      </c>
      <c r="M80" s="224">
        <v>0</v>
      </c>
      <c r="N80" s="270">
        <v>0</v>
      </c>
      <c r="O80" s="270">
        <v>0</v>
      </c>
      <c r="P80" s="224">
        <v>0</v>
      </c>
      <c r="Q80" s="224">
        <v>0</v>
      </c>
      <c r="R80" s="224">
        <v>0</v>
      </c>
      <c r="S80" s="224">
        <v>0</v>
      </c>
      <c r="T80" s="224">
        <v>0</v>
      </c>
      <c r="U80" s="224">
        <v>0</v>
      </c>
      <c r="V80" s="225" t="s">
        <v>303</v>
      </c>
      <c r="W80" s="226" t="s">
        <v>20</v>
      </c>
      <c r="X80" s="221" t="s">
        <v>115</v>
      </c>
    </row>
    <row r="81" spans="1:24" ht="18.75" x14ac:dyDescent="0.2">
      <c r="A81" s="251"/>
      <c r="B81" s="255" t="s">
        <v>189</v>
      </c>
      <c r="C81" s="256"/>
      <c r="D81" s="229">
        <f t="shared" ref="D81:I81" si="1">SUM(D65:D80)</f>
        <v>0</v>
      </c>
      <c r="E81" s="229">
        <f t="shared" si="1"/>
        <v>0</v>
      </c>
      <c r="F81" s="229">
        <f t="shared" si="1"/>
        <v>0</v>
      </c>
      <c r="G81" s="229">
        <f t="shared" si="1"/>
        <v>0</v>
      </c>
      <c r="H81" s="256">
        <f t="shared" si="1"/>
        <v>0</v>
      </c>
      <c r="I81" s="256">
        <f t="shared" si="1"/>
        <v>0</v>
      </c>
      <c r="J81" s="229">
        <v>0</v>
      </c>
      <c r="K81" s="229">
        <v>0</v>
      </c>
      <c r="L81" s="229">
        <v>0</v>
      </c>
      <c r="M81" s="229">
        <v>0</v>
      </c>
      <c r="N81" s="256">
        <v>0</v>
      </c>
      <c r="O81" s="256">
        <v>0</v>
      </c>
      <c r="P81" s="229">
        <v>0</v>
      </c>
      <c r="Q81" s="229">
        <v>0</v>
      </c>
      <c r="R81" s="229">
        <v>0</v>
      </c>
      <c r="S81" s="229">
        <v>0</v>
      </c>
      <c r="T81" s="229">
        <v>0</v>
      </c>
      <c r="U81" s="229">
        <v>0</v>
      </c>
      <c r="V81" s="257"/>
      <c r="W81" s="226"/>
      <c r="X81" s="221"/>
    </row>
    <row r="82" spans="1:24" ht="56.25" x14ac:dyDescent="0.2">
      <c r="A82" s="251" t="s">
        <v>105</v>
      </c>
      <c r="B82" s="228" t="s">
        <v>273</v>
      </c>
      <c r="C82" s="229"/>
      <c r="D82" s="229"/>
      <c r="E82" s="229"/>
      <c r="F82" s="229"/>
      <c r="G82" s="229"/>
      <c r="H82" s="229"/>
      <c r="I82" s="229"/>
      <c r="J82" s="229"/>
      <c r="K82" s="229"/>
      <c r="L82" s="229"/>
      <c r="M82" s="229"/>
      <c r="N82" s="256"/>
      <c r="O82" s="256"/>
      <c r="P82" s="229"/>
      <c r="Q82" s="229"/>
      <c r="R82" s="229"/>
      <c r="S82" s="229"/>
      <c r="T82" s="229"/>
      <c r="U82" s="229"/>
      <c r="V82" s="257"/>
      <c r="W82" s="226"/>
      <c r="X82" s="221"/>
    </row>
    <row r="83" spans="1:24" ht="131.25" x14ac:dyDescent="0.2">
      <c r="A83" s="230" t="s">
        <v>191</v>
      </c>
      <c r="B83" s="223" t="s">
        <v>274</v>
      </c>
      <c r="C83" s="224">
        <v>0</v>
      </c>
      <c r="D83" s="224">
        <v>0</v>
      </c>
      <c r="E83" s="224">
        <v>0</v>
      </c>
      <c r="F83" s="224">
        <v>0</v>
      </c>
      <c r="G83" s="224">
        <v>0</v>
      </c>
      <c r="H83" s="224">
        <v>0</v>
      </c>
      <c r="I83" s="224">
        <v>0</v>
      </c>
      <c r="J83" s="224">
        <v>0</v>
      </c>
      <c r="K83" s="224">
        <v>0</v>
      </c>
      <c r="L83" s="224">
        <v>0</v>
      </c>
      <c r="M83" s="224">
        <v>0</v>
      </c>
      <c r="N83" s="270">
        <v>0</v>
      </c>
      <c r="O83" s="270">
        <v>0</v>
      </c>
      <c r="P83" s="224">
        <v>0</v>
      </c>
      <c r="Q83" s="224">
        <v>0</v>
      </c>
      <c r="R83" s="224">
        <v>0</v>
      </c>
      <c r="S83" s="224">
        <v>0</v>
      </c>
      <c r="T83" s="224">
        <v>0</v>
      </c>
      <c r="U83" s="224">
        <v>0</v>
      </c>
      <c r="V83" s="225" t="s">
        <v>303</v>
      </c>
      <c r="W83" s="226" t="s">
        <v>156</v>
      </c>
      <c r="X83" s="221" t="s">
        <v>157</v>
      </c>
    </row>
    <row r="84" spans="1:24" ht="18.75" x14ac:dyDescent="0.2">
      <c r="A84" s="230"/>
      <c r="B84" s="228" t="s">
        <v>190</v>
      </c>
      <c r="C84" s="229"/>
      <c r="D84" s="229">
        <v>0</v>
      </c>
      <c r="E84" s="229">
        <v>0</v>
      </c>
      <c r="F84" s="229">
        <v>0</v>
      </c>
      <c r="G84" s="229">
        <v>0</v>
      </c>
      <c r="H84" s="229">
        <v>0</v>
      </c>
      <c r="I84" s="229">
        <v>0</v>
      </c>
      <c r="J84" s="229">
        <v>0</v>
      </c>
      <c r="K84" s="229">
        <v>0</v>
      </c>
      <c r="L84" s="229">
        <v>0</v>
      </c>
      <c r="M84" s="229">
        <v>0</v>
      </c>
      <c r="N84" s="256">
        <v>0</v>
      </c>
      <c r="O84" s="256">
        <v>0</v>
      </c>
      <c r="P84" s="229">
        <v>0</v>
      </c>
      <c r="Q84" s="229">
        <v>0</v>
      </c>
      <c r="R84" s="229">
        <v>0</v>
      </c>
      <c r="S84" s="229">
        <v>0</v>
      </c>
      <c r="T84" s="229">
        <v>0</v>
      </c>
      <c r="U84" s="229">
        <v>0</v>
      </c>
      <c r="V84" s="225"/>
      <c r="W84" s="226"/>
      <c r="X84" s="221"/>
    </row>
    <row r="85" spans="1:24" ht="18.75" x14ac:dyDescent="0.2">
      <c r="A85" s="230" t="s">
        <v>178</v>
      </c>
      <c r="B85" s="258" t="s">
        <v>192</v>
      </c>
      <c r="C85" s="224"/>
      <c r="D85" s="224"/>
      <c r="E85" s="224"/>
      <c r="F85" s="224"/>
      <c r="G85" s="224"/>
      <c r="H85" s="224"/>
      <c r="I85" s="224"/>
      <c r="J85" s="224"/>
      <c r="K85" s="224"/>
      <c r="L85" s="224"/>
      <c r="M85" s="224"/>
      <c r="N85" s="270"/>
      <c r="O85" s="270"/>
      <c r="P85" s="224"/>
      <c r="Q85" s="224"/>
      <c r="R85" s="224"/>
      <c r="S85" s="224"/>
      <c r="T85" s="224"/>
      <c r="U85" s="224"/>
      <c r="V85" s="225"/>
      <c r="W85" s="226"/>
      <c r="X85" s="221"/>
    </row>
    <row r="86" spans="1:24" ht="75" x14ac:dyDescent="0.2">
      <c r="A86" s="230" t="s">
        <v>158</v>
      </c>
      <c r="B86" s="223" t="s">
        <v>14</v>
      </c>
      <c r="C86" s="224">
        <v>0</v>
      </c>
      <c r="D86" s="224">
        <v>0</v>
      </c>
      <c r="E86" s="224">
        <v>0</v>
      </c>
      <c r="F86" s="224">
        <v>0</v>
      </c>
      <c r="G86" s="224">
        <v>0</v>
      </c>
      <c r="H86" s="224">
        <v>0</v>
      </c>
      <c r="I86" s="224">
        <v>0</v>
      </c>
      <c r="J86" s="224">
        <v>0</v>
      </c>
      <c r="K86" s="224">
        <v>0</v>
      </c>
      <c r="L86" s="224">
        <v>0</v>
      </c>
      <c r="M86" s="224">
        <v>0</v>
      </c>
      <c r="N86" s="270">
        <v>0</v>
      </c>
      <c r="O86" s="270">
        <v>0</v>
      </c>
      <c r="P86" s="224">
        <v>0</v>
      </c>
      <c r="Q86" s="224">
        <v>0</v>
      </c>
      <c r="R86" s="224">
        <v>0</v>
      </c>
      <c r="S86" s="224">
        <v>0</v>
      </c>
      <c r="T86" s="224">
        <v>0</v>
      </c>
      <c r="U86" s="224">
        <v>0</v>
      </c>
      <c r="V86" s="225" t="s">
        <v>303</v>
      </c>
      <c r="W86" s="226" t="s">
        <v>20</v>
      </c>
      <c r="X86" s="221" t="s">
        <v>24</v>
      </c>
    </row>
    <row r="87" spans="1:24" ht="75" x14ac:dyDescent="0.2">
      <c r="A87" s="252" t="s">
        <v>159</v>
      </c>
      <c r="B87" s="223" t="s">
        <v>13</v>
      </c>
      <c r="C87" s="224">
        <v>0</v>
      </c>
      <c r="D87" s="224">
        <v>0</v>
      </c>
      <c r="E87" s="224">
        <v>0</v>
      </c>
      <c r="F87" s="224">
        <v>0</v>
      </c>
      <c r="G87" s="224">
        <v>0</v>
      </c>
      <c r="H87" s="224">
        <v>0</v>
      </c>
      <c r="I87" s="224">
        <v>0</v>
      </c>
      <c r="J87" s="224">
        <v>0</v>
      </c>
      <c r="K87" s="224">
        <v>0</v>
      </c>
      <c r="L87" s="224">
        <v>0</v>
      </c>
      <c r="M87" s="224">
        <v>0</v>
      </c>
      <c r="N87" s="270">
        <v>0</v>
      </c>
      <c r="O87" s="270">
        <v>0</v>
      </c>
      <c r="P87" s="224">
        <v>0</v>
      </c>
      <c r="Q87" s="224">
        <v>0</v>
      </c>
      <c r="R87" s="224">
        <v>0</v>
      </c>
      <c r="S87" s="224">
        <v>0</v>
      </c>
      <c r="T87" s="224">
        <v>0</v>
      </c>
      <c r="U87" s="224">
        <v>0</v>
      </c>
      <c r="V87" s="225" t="s">
        <v>303</v>
      </c>
      <c r="W87" s="226" t="s">
        <v>20</v>
      </c>
      <c r="X87" s="221" t="s">
        <v>24</v>
      </c>
    </row>
    <row r="88" spans="1:24" ht="18.75" x14ac:dyDescent="0.2">
      <c r="A88" s="253"/>
      <c r="B88" s="228" t="s">
        <v>193</v>
      </c>
      <c r="C88" s="229"/>
      <c r="D88" s="229">
        <v>0</v>
      </c>
      <c r="E88" s="229">
        <v>0</v>
      </c>
      <c r="F88" s="229">
        <v>0</v>
      </c>
      <c r="G88" s="229">
        <v>0</v>
      </c>
      <c r="H88" s="229">
        <v>0</v>
      </c>
      <c r="I88" s="229">
        <v>0</v>
      </c>
      <c r="J88" s="229">
        <v>0</v>
      </c>
      <c r="K88" s="229">
        <v>0</v>
      </c>
      <c r="L88" s="229">
        <v>0</v>
      </c>
      <c r="M88" s="229">
        <v>0</v>
      </c>
      <c r="N88" s="256">
        <v>0</v>
      </c>
      <c r="O88" s="256">
        <v>0</v>
      </c>
      <c r="P88" s="229">
        <v>0</v>
      </c>
      <c r="Q88" s="229">
        <v>0</v>
      </c>
      <c r="R88" s="229">
        <v>0</v>
      </c>
      <c r="S88" s="229">
        <v>0</v>
      </c>
      <c r="T88" s="229">
        <v>0</v>
      </c>
      <c r="U88" s="229">
        <v>0</v>
      </c>
      <c r="V88" s="257"/>
      <c r="W88" s="259"/>
      <c r="X88" s="227"/>
    </row>
    <row r="89" spans="1:24" ht="37.5" x14ac:dyDescent="0.2">
      <c r="A89" s="253" t="s">
        <v>111</v>
      </c>
      <c r="B89" s="228" t="s">
        <v>195</v>
      </c>
      <c r="C89" s="229"/>
      <c r="D89" s="229"/>
      <c r="E89" s="229"/>
      <c r="F89" s="229"/>
      <c r="G89" s="229"/>
      <c r="H89" s="229"/>
      <c r="I89" s="229"/>
      <c r="J89" s="229"/>
      <c r="K89" s="229"/>
      <c r="L89" s="229"/>
      <c r="M89" s="229"/>
      <c r="N89" s="256"/>
      <c r="O89" s="256"/>
      <c r="P89" s="229"/>
      <c r="Q89" s="229"/>
      <c r="R89" s="229"/>
      <c r="S89" s="229"/>
      <c r="T89" s="229"/>
      <c r="U89" s="229"/>
      <c r="V89" s="257"/>
      <c r="W89" s="259"/>
      <c r="X89" s="227"/>
    </row>
    <row r="90" spans="1:24" ht="75" x14ac:dyDescent="0.2">
      <c r="A90" s="230" t="s">
        <v>196</v>
      </c>
      <c r="B90" s="223" t="s">
        <v>194</v>
      </c>
      <c r="C90" s="224">
        <v>0</v>
      </c>
      <c r="D90" s="224">
        <v>0</v>
      </c>
      <c r="E90" s="224">
        <v>0</v>
      </c>
      <c r="F90" s="224">
        <v>0</v>
      </c>
      <c r="G90" s="224">
        <v>0</v>
      </c>
      <c r="H90" s="224">
        <v>0</v>
      </c>
      <c r="I90" s="224">
        <v>0</v>
      </c>
      <c r="J90" s="224">
        <v>0</v>
      </c>
      <c r="K90" s="224">
        <v>0</v>
      </c>
      <c r="L90" s="224">
        <v>0</v>
      </c>
      <c r="M90" s="224">
        <v>0</v>
      </c>
      <c r="N90" s="270">
        <v>0</v>
      </c>
      <c r="O90" s="270">
        <v>0</v>
      </c>
      <c r="P90" s="224">
        <v>0</v>
      </c>
      <c r="Q90" s="224">
        <v>0</v>
      </c>
      <c r="R90" s="224">
        <v>0</v>
      </c>
      <c r="S90" s="224">
        <v>0</v>
      </c>
      <c r="T90" s="224">
        <v>0</v>
      </c>
      <c r="U90" s="224">
        <v>0</v>
      </c>
      <c r="V90" s="225" t="s">
        <v>303</v>
      </c>
      <c r="W90" s="226" t="s">
        <v>20</v>
      </c>
      <c r="X90" s="230" t="s">
        <v>27</v>
      </c>
    </row>
    <row r="91" spans="1:24" ht="75" x14ac:dyDescent="0.2">
      <c r="A91" s="260" t="s">
        <v>197</v>
      </c>
      <c r="B91" s="223" t="s">
        <v>198</v>
      </c>
      <c r="C91" s="224">
        <v>0</v>
      </c>
      <c r="D91" s="224">
        <v>0</v>
      </c>
      <c r="E91" s="224">
        <v>0</v>
      </c>
      <c r="F91" s="224">
        <v>0</v>
      </c>
      <c r="G91" s="224">
        <v>0</v>
      </c>
      <c r="H91" s="224">
        <v>0</v>
      </c>
      <c r="I91" s="224">
        <v>0</v>
      </c>
      <c r="J91" s="224">
        <v>0</v>
      </c>
      <c r="K91" s="224">
        <v>0</v>
      </c>
      <c r="L91" s="224">
        <v>0</v>
      </c>
      <c r="M91" s="224">
        <v>0</v>
      </c>
      <c r="N91" s="270">
        <v>0</v>
      </c>
      <c r="O91" s="270">
        <v>0</v>
      </c>
      <c r="P91" s="224">
        <v>0</v>
      </c>
      <c r="Q91" s="224">
        <v>0</v>
      </c>
      <c r="R91" s="224">
        <v>0</v>
      </c>
      <c r="S91" s="224">
        <v>0</v>
      </c>
      <c r="T91" s="224">
        <v>0</v>
      </c>
      <c r="U91" s="224">
        <v>0</v>
      </c>
      <c r="V91" s="225" t="s">
        <v>303</v>
      </c>
      <c r="W91" s="226" t="s">
        <v>20</v>
      </c>
      <c r="X91" s="230" t="s">
        <v>27</v>
      </c>
    </row>
    <row r="92" spans="1:24" ht="18.75" x14ac:dyDescent="0.2">
      <c r="A92" s="260"/>
      <c r="B92" s="258" t="s">
        <v>199</v>
      </c>
      <c r="C92" s="229"/>
      <c r="D92" s="229">
        <v>0</v>
      </c>
      <c r="E92" s="229">
        <v>0</v>
      </c>
      <c r="F92" s="229">
        <v>0</v>
      </c>
      <c r="G92" s="229">
        <v>0</v>
      </c>
      <c r="H92" s="229">
        <v>0</v>
      </c>
      <c r="I92" s="229">
        <v>0</v>
      </c>
      <c r="J92" s="229">
        <v>0</v>
      </c>
      <c r="K92" s="229">
        <v>0</v>
      </c>
      <c r="L92" s="229">
        <v>0</v>
      </c>
      <c r="M92" s="229">
        <v>0</v>
      </c>
      <c r="N92" s="256">
        <v>0</v>
      </c>
      <c r="O92" s="256">
        <v>0</v>
      </c>
      <c r="P92" s="229">
        <v>0</v>
      </c>
      <c r="Q92" s="229">
        <v>0</v>
      </c>
      <c r="R92" s="229">
        <v>0</v>
      </c>
      <c r="S92" s="229">
        <v>0</v>
      </c>
      <c r="T92" s="229">
        <v>0</v>
      </c>
      <c r="U92" s="229">
        <v>0</v>
      </c>
      <c r="V92" s="225"/>
      <c r="W92" s="226"/>
      <c r="X92" s="230"/>
    </row>
    <row r="93" spans="1:24" ht="56.25" x14ac:dyDescent="0.2">
      <c r="A93" s="262" t="s">
        <v>163</v>
      </c>
      <c r="B93" s="228" t="s">
        <v>275</v>
      </c>
      <c r="C93" s="229"/>
      <c r="D93" s="229"/>
      <c r="E93" s="229"/>
      <c r="F93" s="229"/>
      <c r="G93" s="229"/>
      <c r="H93" s="229"/>
      <c r="I93" s="229"/>
      <c r="J93" s="229"/>
      <c r="K93" s="229"/>
      <c r="L93" s="229"/>
      <c r="M93" s="229"/>
      <c r="N93" s="256"/>
      <c r="O93" s="256"/>
      <c r="P93" s="229"/>
      <c r="Q93" s="229"/>
      <c r="R93" s="229"/>
      <c r="S93" s="229"/>
      <c r="T93" s="229"/>
      <c r="U93" s="229"/>
      <c r="V93" s="225"/>
      <c r="W93" s="226"/>
      <c r="X93" s="230"/>
    </row>
    <row r="94" spans="1:24" ht="93.75" x14ac:dyDescent="0.2">
      <c r="A94" s="260" t="s">
        <v>200</v>
      </c>
      <c r="B94" s="263" t="s">
        <v>276</v>
      </c>
      <c r="C94" s="224">
        <v>0</v>
      </c>
      <c r="D94" s="224">
        <v>0</v>
      </c>
      <c r="E94" s="224">
        <v>0</v>
      </c>
      <c r="F94" s="224">
        <v>0</v>
      </c>
      <c r="G94" s="224">
        <v>0</v>
      </c>
      <c r="H94" s="224">
        <v>0</v>
      </c>
      <c r="I94" s="224">
        <v>0</v>
      </c>
      <c r="J94" s="224">
        <v>0</v>
      </c>
      <c r="K94" s="224">
        <v>0</v>
      </c>
      <c r="L94" s="224">
        <v>0</v>
      </c>
      <c r="M94" s="224">
        <v>0</v>
      </c>
      <c r="N94" s="270">
        <v>0</v>
      </c>
      <c r="O94" s="270">
        <v>0</v>
      </c>
      <c r="P94" s="224">
        <v>0</v>
      </c>
      <c r="Q94" s="224">
        <v>0</v>
      </c>
      <c r="R94" s="224">
        <v>0</v>
      </c>
      <c r="S94" s="224">
        <v>0</v>
      </c>
      <c r="T94" s="224">
        <v>0</v>
      </c>
      <c r="U94" s="224">
        <v>0</v>
      </c>
      <c r="V94" s="264" t="s">
        <v>303</v>
      </c>
      <c r="W94" s="260" t="s">
        <v>20</v>
      </c>
      <c r="X94" s="260" t="s">
        <v>21</v>
      </c>
    </row>
    <row r="95" spans="1:24" ht="18.75" x14ac:dyDescent="0.2">
      <c r="A95" s="260"/>
      <c r="B95" s="265" t="s">
        <v>201</v>
      </c>
      <c r="C95" s="229"/>
      <c r="D95" s="229">
        <v>0</v>
      </c>
      <c r="E95" s="229">
        <v>0</v>
      </c>
      <c r="F95" s="229">
        <v>0</v>
      </c>
      <c r="G95" s="229">
        <v>0</v>
      </c>
      <c r="H95" s="229">
        <v>0</v>
      </c>
      <c r="I95" s="229">
        <v>0</v>
      </c>
      <c r="J95" s="229">
        <v>0</v>
      </c>
      <c r="K95" s="229">
        <v>0</v>
      </c>
      <c r="L95" s="229">
        <v>0</v>
      </c>
      <c r="M95" s="229">
        <v>0</v>
      </c>
      <c r="N95" s="256">
        <v>0</v>
      </c>
      <c r="O95" s="256">
        <v>0</v>
      </c>
      <c r="P95" s="229">
        <v>0</v>
      </c>
      <c r="Q95" s="229">
        <v>0</v>
      </c>
      <c r="R95" s="229">
        <v>0</v>
      </c>
      <c r="S95" s="229">
        <v>0</v>
      </c>
      <c r="T95" s="229">
        <v>0</v>
      </c>
      <c r="U95" s="229">
        <v>0</v>
      </c>
      <c r="V95" s="264"/>
      <c r="W95" s="260"/>
      <c r="X95" s="260"/>
    </row>
    <row r="96" spans="1:24" ht="18.75" x14ac:dyDescent="0.3">
      <c r="A96" s="266"/>
      <c r="B96" s="267" t="s">
        <v>202</v>
      </c>
      <c r="C96" s="268"/>
      <c r="D96" s="250">
        <v>3850000</v>
      </c>
      <c r="E96" s="250">
        <v>3850000</v>
      </c>
      <c r="F96" s="250">
        <v>40226874</v>
      </c>
      <c r="G96" s="250">
        <v>44076874</v>
      </c>
      <c r="H96" s="250">
        <v>996154.4</v>
      </c>
      <c r="I96" s="250">
        <v>45073028.399999999</v>
      </c>
      <c r="J96" s="250">
        <v>2000000</v>
      </c>
      <c r="K96" s="250">
        <v>47073028.399999999</v>
      </c>
      <c r="L96" s="250">
        <v>8000000</v>
      </c>
      <c r="M96" s="250">
        <v>55073028.399999999</v>
      </c>
      <c r="N96" s="274">
        <v>18000000</v>
      </c>
      <c r="O96" s="274">
        <v>73073028.400000006</v>
      </c>
      <c r="P96" s="301">
        <v>2694000</v>
      </c>
      <c r="Q96" s="300">
        <f>SUM(O96:P96)</f>
        <v>75767028.400000006</v>
      </c>
      <c r="R96" s="274">
        <v>11445152.07</v>
      </c>
      <c r="S96" s="309">
        <v>87212180.469999999</v>
      </c>
      <c r="T96" s="243">
        <v>1526883.46</v>
      </c>
      <c r="U96" s="302">
        <v>88739063.929999992</v>
      </c>
      <c r="V96" s="266"/>
      <c r="W96" s="266"/>
      <c r="X96" s="266"/>
    </row>
    <row r="98" spans="2:24" x14ac:dyDescent="0.2">
      <c r="Q98" s="305"/>
    </row>
    <row r="100" spans="2:24" ht="18.75" x14ac:dyDescent="0.3">
      <c r="X100" s="304" t="s">
        <v>308</v>
      </c>
    </row>
    <row r="106" spans="2:24" ht="18.75" x14ac:dyDescent="0.3">
      <c r="B106" s="94" t="s">
        <v>306</v>
      </c>
      <c r="X106" s="94" t="s">
        <v>307</v>
      </c>
    </row>
  </sheetData>
  <mergeCells count="25">
    <mergeCell ref="X7:X9"/>
    <mergeCell ref="T7:T9"/>
    <mergeCell ref="U7:U9"/>
    <mergeCell ref="P7:P9"/>
    <mergeCell ref="Q7:Q9"/>
    <mergeCell ref="R7:R9"/>
    <mergeCell ref="S7:S9"/>
    <mergeCell ref="V7:V9"/>
    <mergeCell ref="W7:W9"/>
    <mergeCell ref="O7:O9"/>
    <mergeCell ref="A4:V4"/>
    <mergeCell ref="A7:A9"/>
    <mergeCell ref="B7:B9"/>
    <mergeCell ref="C7:C9"/>
    <mergeCell ref="D7:D9"/>
    <mergeCell ref="E7:E9"/>
    <mergeCell ref="F7:F9"/>
    <mergeCell ref="G7:G9"/>
    <mergeCell ref="H7:H9"/>
    <mergeCell ref="I7:I9"/>
    <mergeCell ref="J7:J9"/>
    <mergeCell ref="K7:K9"/>
    <mergeCell ref="L7:L9"/>
    <mergeCell ref="M7:M9"/>
    <mergeCell ref="N7:N9"/>
  </mergeCells>
  <pageMargins left="0.7" right="0.7" top="0.75" bottom="0.75" header="0.3" footer="0.3"/>
  <pageSetup paperSize="9" orientation="portrait" verticalDpi="0" r:id="rId1"/>
  <ignoredErrors>
    <ignoredError sqref="R48:S48" formula="1"/>
    <ignoredError sqref="G29 M28 T48 Q96" formulaRange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Z106"/>
  <sheetViews>
    <sheetView tabSelected="1" topLeftCell="B10" zoomScale="50" zoomScaleNormal="50" workbookViewId="0">
      <selection activeCell="X107" sqref="X107"/>
    </sheetView>
  </sheetViews>
  <sheetFormatPr defaultRowHeight="12.75" x14ac:dyDescent="0.2"/>
  <cols>
    <col min="1" max="1" width="6.28515625" customWidth="1"/>
    <col min="2" max="2" width="54.42578125" customWidth="1"/>
    <col min="3" max="3" width="15.7109375" customWidth="1"/>
    <col min="4" max="4" width="20" hidden="1" customWidth="1"/>
    <col min="5" max="5" width="18.5703125" hidden="1" customWidth="1"/>
    <col min="6" max="6" width="23.42578125" hidden="1" customWidth="1"/>
    <col min="7" max="7" width="18.28515625" hidden="1" customWidth="1"/>
    <col min="8" max="8" width="22.85546875" hidden="1" customWidth="1"/>
    <col min="9" max="9" width="19.42578125" hidden="1" customWidth="1"/>
    <col min="10" max="10" width="24.140625" hidden="1" customWidth="1"/>
    <col min="11" max="11" width="23.28515625" hidden="1" customWidth="1"/>
    <col min="12" max="12" width="24.5703125" hidden="1" customWidth="1"/>
    <col min="13" max="13" width="4.5703125" hidden="1" customWidth="1"/>
    <col min="14" max="14" width="26.140625" hidden="1" customWidth="1"/>
    <col min="15" max="15" width="5.85546875" hidden="1" customWidth="1"/>
    <col min="16" max="16" width="25" hidden="1" customWidth="1"/>
    <col min="17" max="19" width="26.140625" hidden="1" customWidth="1"/>
    <col min="20" max="23" width="26.140625" customWidth="1"/>
    <col min="24" max="24" width="34.5703125" customWidth="1"/>
    <col min="25" max="25" width="17.85546875" customWidth="1"/>
    <col min="26" max="26" width="47.5703125" customWidth="1"/>
  </cols>
  <sheetData>
    <row r="3" spans="1:26" ht="41.25" x14ac:dyDescent="0.35">
      <c r="A3" s="285"/>
      <c r="B3" s="289"/>
      <c r="C3" s="289"/>
      <c r="D3" s="289"/>
      <c r="E3" s="289"/>
      <c r="F3" s="289"/>
      <c r="G3" s="289"/>
      <c r="H3" s="289"/>
      <c r="I3" s="289"/>
      <c r="J3" s="289"/>
      <c r="K3" s="289"/>
      <c r="L3" s="289"/>
      <c r="M3" s="289"/>
      <c r="N3" s="289"/>
      <c r="O3" s="285"/>
      <c r="P3" s="285"/>
      <c r="Q3" s="290"/>
      <c r="R3" s="290"/>
      <c r="S3" s="290"/>
      <c r="T3" s="290"/>
      <c r="U3" s="290"/>
      <c r="V3" s="290"/>
      <c r="W3" s="290"/>
      <c r="X3" s="290"/>
      <c r="Y3" s="303"/>
      <c r="Z3" s="291" t="s">
        <v>180</v>
      </c>
    </row>
    <row r="4" spans="1:26" ht="21" x14ac:dyDescent="0.35">
      <c r="A4" s="417" t="s">
        <v>295</v>
      </c>
      <c r="B4" s="417"/>
      <c r="C4" s="417"/>
      <c r="D4" s="417"/>
      <c r="E4" s="417"/>
      <c r="F4" s="417"/>
      <c r="G4" s="417"/>
      <c r="H4" s="417"/>
      <c r="I4" s="417"/>
      <c r="J4" s="417"/>
      <c r="K4" s="417"/>
      <c r="L4" s="417"/>
      <c r="M4" s="417"/>
      <c r="N4" s="417"/>
      <c r="O4" s="417"/>
      <c r="P4" s="417"/>
      <c r="Q4" s="417"/>
      <c r="R4" s="417"/>
      <c r="S4" s="417"/>
      <c r="T4" s="417"/>
      <c r="U4" s="417"/>
      <c r="V4" s="417"/>
      <c r="W4" s="417"/>
      <c r="X4" s="417"/>
      <c r="Y4" s="290"/>
      <c r="Z4" s="290"/>
    </row>
    <row r="5" spans="1:26" ht="21" x14ac:dyDescent="0.35">
      <c r="A5" s="285"/>
      <c r="B5" s="289"/>
      <c r="C5" s="289"/>
      <c r="D5" s="289"/>
      <c r="E5" s="289"/>
      <c r="F5" s="289"/>
      <c r="G5" s="289"/>
      <c r="H5" s="289"/>
      <c r="I5" s="289"/>
      <c r="J5" s="289"/>
      <c r="K5" s="289"/>
      <c r="L5" s="289"/>
      <c r="M5" s="289"/>
      <c r="N5" s="289"/>
      <c r="O5" s="289"/>
      <c r="P5" s="285"/>
      <c r="Q5" s="292"/>
      <c r="R5" s="290"/>
      <c r="S5" s="290"/>
      <c r="T5" s="290"/>
      <c r="U5" s="290"/>
      <c r="V5" s="290"/>
      <c r="W5" s="290"/>
      <c r="X5" s="290"/>
      <c r="Y5" s="290"/>
      <c r="Z5" s="290"/>
    </row>
    <row r="6" spans="1:26" ht="21" x14ac:dyDescent="0.35">
      <c r="A6" s="290"/>
      <c r="B6" s="290"/>
      <c r="C6" s="290"/>
      <c r="D6" s="290"/>
      <c r="E6" s="290"/>
      <c r="F6" s="290"/>
      <c r="G6" s="290"/>
      <c r="H6" s="290"/>
      <c r="I6" s="290"/>
      <c r="J6" s="290"/>
      <c r="K6" s="290"/>
      <c r="L6" s="290"/>
      <c r="M6" s="290"/>
      <c r="N6" s="290"/>
      <c r="O6" s="290"/>
      <c r="P6" s="290"/>
      <c r="Q6" s="290"/>
      <c r="R6" s="290"/>
      <c r="S6" s="290"/>
      <c r="T6" s="290"/>
      <c r="U6" s="290"/>
      <c r="V6" s="290"/>
      <c r="W6" s="290"/>
      <c r="X6" s="290"/>
      <c r="Y6" s="290"/>
      <c r="Z6" s="290"/>
    </row>
    <row r="7" spans="1:26" ht="12.75" customHeight="1" x14ac:dyDescent="0.2">
      <c r="A7" s="437" t="s">
        <v>0</v>
      </c>
      <c r="B7" s="437" t="s">
        <v>1</v>
      </c>
      <c r="C7" s="434" t="s">
        <v>219</v>
      </c>
      <c r="D7" s="440">
        <v>45013</v>
      </c>
      <c r="E7" s="434" t="s">
        <v>181</v>
      </c>
      <c r="F7" s="440">
        <v>45028</v>
      </c>
      <c r="G7" s="434" t="s">
        <v>181</v>
      </c>
      <c r="H7" s="434" t="s">
        <v>294</v>
      </c>
      <c r="I7" s="434" t="s">
        <v>181</v>
      </c>
      <c r="J7" s="440">
        <v>45112</v>
      </c>
      <c r="K7" s="434" t="s">
        <v>181</v>
      </c>
      <c r="L7" s="440">
        <v>45142</v>
      </c>
      <c r="M7" s="434" t="s">
        <v>181</v>
      </c>
      <c r="N7" s="440">
        <v>45176</v>
      </c>
      <c r="O7" s="434" t="s">
        <v>181</v>
      </c>
      <c r="P7" s="440">
        <v>45203</v>
      </c>
      <c r="Q7" s="434" t="s">
        <v>181</v>
      </c>
      <c r="R7" s="440">
        <v>45265</v>
      </c>
      <c r="S7" s="434" t="s">
        <v>181</v>
      </c>
      <c r="T7" s="440">
        <v>45280</v>
      </c>
      <c r="U7" s="434" t="s">
        <v>181</v>
      </c>
      <c r="V7" s="448">
        <v>45336</v>
      </c>
      <c r="W7" s="445" t="s">
        <v>181</v>
      </c>
      <c r="X7" s="437" t="s">
        <v>3</v>
      </c>
      <c r="Y7" s="437" t="s">
        <v>4</v>
      </c>
      <c r="Z7" s="437" t="s">
        <v>5</v>
      </c>
    </row>
    <row r="8" spans="1:26" ht="12.75" customHeight="1" x14ac:dyDescent="0.2">
      <c r="A8" s="438"/>
      <c r="B8" s="438"/>
      <c r="C8" s="435"/>
      <c r="D8" s="441"/>
      <c r="E8" s="435"/>
      <c r="F8" s="441"/>
      <c r="G8" s="435"/>
      <c r="H8" s="435"/>
      <c r="I8" s="435"/>
      <c r="J8" s="441"/>
      <c r="K8" s="435"/>
      <c r="L8" s="441"/>
      <c r="M8" s="435"/>
      <c r="N8" s="441"/>
      <c r="O8" s="435"/>
      <c r="P8" s="441"/>
      <c r="Q8" s="435"/>
      <c r="R8" s="443"/>
      <c r="S8" s="435"/>
      <c r="T8" s="443"/>
      <c r="U8" s="435"/>
      <c r="V8" s="449"/>
      <c r="W8" s="446"/>
      <c r="X8" s="438"/>
      <c r="Y8" s="438"/>
      <c r="Z8" s="438"/>
    </row>
    <row r="9" spans="1:26" ht="12.75" customHeight="1" x14ac:dyDescent="0.2">
      <c r="A9" s="439"/>
      <c r="B9" s="439"/>
      <c r="C9" s="436"/>
      <c r="D9" s="442"/>
      <c r="E9" s="436"/>
      <c r="F9" s="442"/>
      <c r="G9" s="436"/>
      <c r="H9" s="436"/>
      <c r="I9" s="436"/>
      <c r="J9" s="442"/>
      <c r="K9" s="436"/>
      <c r="L9" s="442"/>
      <c r="M9" s="436"/>
      <c r="N9" s="442"/>
      <c r="O9" s="436"/>
      <c r="P9" s="442"/>
      <c r="Q9" s="436"/>
      <c r="R9" s="444"/>
      <c r="S9" s="436"/>
      <c r="T9" s="444"/>
      <c r="U9" s="436"/>
      <c r="V9" s="450"/>
      <c r="W9" s="447"/>
      <c r="X9" s="439"/>
      <c r="Y9" s="439"/>
      <c r="Z9" s="439"/>
    </row>
    <row r="10" spans="1:26" ht="20.25" x14ac:dyDescent="0.3">
      <c r="A10" s="310">
        <v>1</v>
      </c>
      <c r="B10" s="311">
        <v>2</v>
      </c>
      <c r="C10" s="312">
        <v>3</v>
      </c>
      <c r="D10" s="312"/>
      <c r="E10" s="312"/>
      <c r="F10" s="312"/>
      <c r="G10" s="312"/>
      <c r="H10" s="312"/>
      <c r="I10" s="312"/>
      <c r="J10" s="312"/>
      <c r="K10" s="312"/>
      <c r="L10" s="312"/>
      <c r="M10" s="312"/>
      <c r="N10" s="312"/>
      <c r="O10" s="312"/>
      <c r="P10" s="312"/>
      <c r="Q10" s="312"/>
      <c r="R10" s="312"/>
      <c r="S10" s="312"/>
      <c r="T10" s="312"/>
      <c r="U10" s="312"/>
      <c r="V10" s="312"/>
      <c r="W10" s="312"/>
      <c r="X10" s="312"/>
      <c r="Y10" s="311"/>
      <c r="Z10" s="311"/>
    </row>
    <row r="11" spans="1:26" ht="101.25" x14ac:dyDescent="0.2">
      <c r="A11" s="311">
        <v>1</v>
      </c>
      <c r="B11" s="313" t="s">
        <v>182</v>
      </c>
      <c r="C11" s="314">
        <v>0</v>
      </c>
      <c r="D11" s="314">
        <v>0</v>
      </c>
      <c r="E11" s="314">
        <v>0</v>
      </c>
      <c r="F11" s="314">
        <v>0</v>
      </c>
      <c r="G11" s="314">
        <v>0</v>
      </c>
      <c r="H11" s="314">
        <v>0</v>
      </c>
      <c r="I11" s="314">
        <v>0</v>
      </c>
      <c r="J11" s="314">
        <v>0</v>
      </c>
      <c r="K11" s="314">
        <v>0</v>
      </c>
      <c r="L11" s="314">
        <v>0</v>
      </c>
      <c r="M11" s="314">
        <v>0</v>
      </c>
      <c r="N11" s="315">
        <v>0</v>
      </c>
      <c r="O11" s="315">
        <v>0</v>
      </c>
      <c r="P11" s="314">
        <v>0</v>
      </c>
      <c r="Q11" s="314">
        <v>0</v>
      </c>
      <c r="R11" s="314">
        <v>0</v>
      </c>
      <c r="S11" s="314">
        <v>0</v>
      </c>
      <c r="T11" s="314">
        <v>0</v>
      </c>
      <c r="U11" s="314">
        <v>0</v>
      </c>
      <c r="V11" s="314">
        <v>0</v>
      </c>
      <c r="W11" s="314">
        <v>0</v>
      </c>
      <c r="X11" s="316" t="s">
        <v>303</v>
      </c>
      <c r="Y11" s="317" t="s">
        <v>20</v>
      </c>
      <c r="Z11" s="311" t="s">
        <v>19</v>
      </c>
    </row>
    <row r="12" spans="1:26" ht="20.25" x14ac:dyDescent="0.2">
      <c r="A12" s="318"/>
      <c r="B12" s="319" t="s">
        <v>203</v>
      </c>
      <c r="C12" s="320"/>
      <c r="D12" s="320">
        <v>0</v>
      </c>
      <c r="E12" s="320">
        <v>0</v>
      </c>
      <c r="F12" s="320">
        <v>0</v>
      </c>
      <c r="G12" s="320">
        <v>0</v>
      </c>
      <c r="H12" s="320">
        <v>0</v>
      </c>
      <c r="I12" s="320">
        <v>0</v>
      </c>
      <c r="J12" s="320">
        <v>0</v>
      </c>
      <c r="K12" s="320">
        <v>0</v>
      </c>
      <c r="L12" s="320">
        <v>0</v>
      </c>
      <c r="M12" s="320">
        <v>0</v>
      </c>
      <c r="N12" s="321">
        <v>0</v>
      </c>
      <c r="O12" s="321">
        <v>0</v>
      </c>
      <c r="P12" s="320">
        <v>0</v>
      </c>
      <c r="Q12" s="320">
        <v>0</v>
      </c>
      <c r="R12" s="320">
        <v>0</v>
      </c>
      <c r="S12" s="320">
        <v>0</v>
      </c>
      <c r="T12" s="320">
        <v>0</v>
      </c>
      <c r="U12" s="320">
        <v>0</v>
      </c>
      <c r="V12" s="320">
        <v>0</v>
      </c>
      <c r="W12" s="320">
        <v>0</v>
      </c>
      <c r="X12" s="316"/>
      <c r="Y12" s="317"/>
      <c r="Z12" s="311"/>
    </row>
    <row r="13" spans="1:26" ht="101.25" x14ac:dyDescent="0.2">
      <c r="A13" s="311">
        <v>2</v>
      </c>
      <c r="B13" s="313" t="s">
        <v>183</v>
      </c>
      <c r="C13" s="314">
        <v>0</v>
      </c>
      <c r="D13" s="314">
        <v>0</v>
      </c>
      <c r="E13" s="314">
        <v>0</v>
      </c>
      <c r="F13" s="314">
        <v>0</v>
      </c>
      <c r="G13" s="314">
        <v>0</v>
      </c>
      <c r="H13" s="314">
        <v>0</v>
      </c>
      <c r="I13" s="314">
        <v>0</v>
      </c>
      <c r="J13" s="314">
        <v>0</v>
      </c>
      <c r="K13" s="314">
        <v>0</v>
      </c>
      <c r="L13" s="314">
        <v>0</v>
      </c>
      <c r="M13" s="314">
        <v>0</v>
      </c>
      <c r="N13" s="315">
        <v>0</v>
      </c>
      <c r="O13" s="315">
        <v>0</v>
      </c>
      <c r="P13" s="314">
        <v>0</v>
      </c>
      <c r="Q13" s="314">
        <v>0</v>
      </c>
      <c r="R13" s="314">
        <v>0</v>
      </c>
      <c r="S13" s="314">
        <v>0</v>
      </c>
      <c r="T13" s="314">
        <v>0</v>
      </c>
      <c r="U13" s="314">
        <v>0</v>
      </c>
      <c r="V13" s="314">
        <v>0</v>
      </c>
      <c r="W13" s="314">
        <v>0</v>
      </c>
      <c r="X13" s="316" t="s">
        <v>303</v>
      </c>
      <c r="Y13" s="317" t="s">
        <v>20</v>
      </c>
      <c r="Z13" s="322" t="s">
        <v>21</v>
      </c>
    </row>
    <row r="14" spans="1:26" ht="20.25" x14ac:dyDescent="0.2">
      <c r="A14" s="318"/>
      <c r="B14" s="319" t="s">
        <v>204</v>
      </c>
      <c r="C14" s="320"/>
      <c r="D14" s="320">
        <v>0</v>
      </c>
      <c r="E14" s="320">
        <v>0</v>
      </c>
      <c r="F14" s="320">
        <v>0</v>
      </c>
      <c r="G14" s="320">
        <v>0</v>
      </c>
      <c r="H14" s="320">
        <v>0</v>
      </c>
      <c r="I14" s="320">
        <v>0</v>
      </c>
      <c r="J14" s="320">
        <v>0</v>
      </c>
      <c r="K14" s="320">
        <v>0</v>
      </c>
      <c r="L14" s="320">
        <v>0</v>
      </c>
      <c r="M14" s="320">
        <v>0</v>
      </c>
      <c r="N14" s="321">
        <v>0</v>
      </c>
      <c r="O14" s="321">
        <v>0</v>
      </c>
      <c r="P14" s="320">
        <v>0</v>
      </c>
      <c r="Q14" s="320">
        <v>0</v>
      </c>
      <c r="R14" s="320">
        <v>0</v>
      </c>
      <c r="S14" s="320">
        <v>0</v>
      </c>
      <c r="T14" s="320">
        <v>0</v>
      </c>
      <c r="U14" s="320">
        <v>0</v>
      </c>
      <c r="V14" s="320">
        <v>0</v>
      </c>
      <c r="W14" s="320">
        <v>0</v>
      </c>
      <c r="X14" s="316"/>
      <c r="Y14" s="317"/>
      <c r="Z14" s="322"/>
    </row>
    <row r="15" spans="1:26" ht="120" customHeight="1" x14ac:dyDescent="0.2">
      <c r="A15" s="323" t="s">
        <v>6</v>
      </c>
      <c r="B15" s="313" t="s">
        <v>184</v>
      </c>
      <c r="C15" s="314">
        <v>0</v>
      </c>
      <c r="D15" s="314">
        <v>0</v>
      </c>
      <c r="E15" s="314">
        <v>0</v>
      </c>
      <c r="F15" s="314">
        <v>0</v>
      </c>
      <c r="G15" s="314">
        <v>0</v>
      </c>
      <c r="H15" s="314">
        <v>0</v>
      </c>
      <c r="I15" s="314">
        <v>0</v>
      </c>
      <c r="J15" s="314">
        <v>0</v>
      </c>
      <c r="K15" s="314">
        <v>0</v>
      </c>
      <c r="L15" s="314">
        <v>0</v>
      </c>
      <c r="M15" s="314">
        <v>0</v>
      </c>
      <c r="N15" s="315">
        <v>0</v>
      </c>
      <c r="O15" s="315">
        <v>0</v>
      </c>
      <c r="P15" s="314">
        <v>0</v>
      </c>
      <c r="Q15" s="314">
        <v>0</v>
      </c>
      <c r="R15" s="314">
        <v>0</v>
      </c>
      <c r="S15" s="314">
        <v>0</v>
      </c>
      <c r="T15" s="314">
        <v>0</v>
      </c>
      <c r="U15" s="314">
        <v>0</v>
      </c>
      <c r="V15" s="314">
        <v>0</v>
      </c>
      <c r="W15" s="314">
        <v>0</v>
      </c>
      <c r="X15" s="316" t="s">
        <v>303</v>
      </c>
      <c r="Y15" s="317" t="s">
        <v>20</v>
      </c>
      <c r="Z15" s="322" t="s">
        <v>21</v>
      </c>
    </row>
    <row r="16" spans="1:26" ht="20.25" x14ac:dyDescent="0.2">
      <c r="A16" s="323"/>
      <c r="B16" s="319" t="s">
        <v>205</v>
      </c>
      <c r="C16" s="320"/>
      <c r="D16" s="320">
        <v>0</v>
      </c>
      <c r="E16" s="320">
        <v>0</v>
      </c>
      <c r="F16" s="320">
        <v>0</v>
      </c>
      <c r="G16" s="320">
        <v>0</v>
      </c>
      <c r="H16" s="320">
        <v>0</v>
      </c>
      <c r="I16" s="320">
        <v>0</v>
      </c>
      <c r="J16" s="320">
        <v>0</v>
      </c>
      <c r="K16" s="320">
        <v>0</v>
      </c>
      <c r="L16" s="320">
        <v>0</v>
      </c>
      <c r="M16" s="320">
        <v>0</v>
      </c>
      <c r="N16" s="321">
        <v>0</v>
      </c>
      <c r="O16" s="321">
        <v>0</v>
      </c>
      <c r="P16" s="320">
        <v>0</v>
      </c>
      <c r="Q16" s="320">
        <v>0</v>
      </c>
      <c r="R16" s="320">
        <v>0</v>
      </c>
      <c r="S16" s="320">
        <v>0</v>
      </c>
      <c r="T16" s="320">
        <v>0</v>
      </c>
      <c r="U16" s="320">
        <v>0</v>
      </c>
      <c r="V16" s="320">
        <v>0</v>
      </c>
      <c r="W16" s="320">
        <v>0</v>
      </c>
      <c r="X16" s="316"/>
      <c r="Y16" s="317"/>
      <c r="Z16" s="322"/>
    </row>
    <row r="17" spans="1:26" ht="121.5" x14ac:dyDescent="0.2">
      <c r="A17" s="323" t="s">
        <v>17</v>
      </c>
      <c r="B17" s="313" t="s">
        <v>185</v>
      </c>
      <c r="C17" s="314">
        <v>0</v>
      </c>
      <c r="D17" s="314">
        <v>0</v>
      </c>
      <c r="E17" s="314">
        <v>0</v>
      </c>
      <c r="F17" s="314">
        <v>0</v>
      </c>
      <c r="G17" s="314">
        <v>0</v>
      </c>
      <c r="H17" s="314">
        <v>0</v>
      </c>
      <c r="I17" s="314">
        <v>0</v>
      </c>
      <c r="J17" s="314">
        <v>0</v>
      </c>
      <c r="K17" s="314">
        <v>0</v>
      </c>
      <c r="L17" s="314">
        <v>0</v>
      </c>
      <c r="M17" s="314">
        <v>0</v>
      </c>
      <c r="N17" s="315">
        <v>0</v>
      </c>
      <c r="O17" s="315">
        <v>0</v>
      </c>
      <c r="P17" s="314">
        <v>0</v>
      </c>
      <c r="Q17" s="314">
        <v>0</v>
      </c>
      <c r="R17" s="314">
        <v>0</v>
      </c>
      <c r="S17" s="314">
        <v>0</v>
      </c>
      <c r="T17" s="314">
        <v>0</v>
      </c>
      <c r="U17" s="314">
        <v>0</v>
      </c>
      <c r="V17" s="314">
        <v>0</v>
      </c>
      <c r="W17" s="314">
        <v>0</v>
      </c>
      <c r="X17" s="316" t="s">
        <v>303</v>
      </c>
      <c r="Y17" s="317" t="s">
        <v>20</v>
      </c>
      <c r="Z17" s="311" t="s">
        <v>113</v>
      </c>
    </row>
    <row r="18" spans="1:26" ht="20.25" x14ac:dyDescent="0.2">
      <c r="A18" s="323"/>
      <c r="B18" s="319" t="s">
        <v>206</v>
      </c>
      <c r="C18" s="320"/>
      <c r="D18" s="320">
        <v>0</v>
      </c>
      <c r="E18" s="320">
        <v>0</v>
      </c>
      <c r="F18" s="320">
        <v>0</v>
      </c>
      <c r="G18" s="320">
        <v>0</v>
      </c>
      <c r="H18" s="320">
        <v>0</v>
      </c>
      <c r="I18" s="320">
        <v>0</v>
      </c>
      <c r="J18" s="320">
        <v>0</v>
      </c>
      <c r="K18" s="320">
        <v>0</v>
      </c>
      <c r="L18" s="320">
        <v>0</v>
      </c>
      <c r="M18" s="320">
        <v>0</v>
      </c>
      <c r="N18" s="321">
        <v>0</v>
      </c>
      <c r="O18" s="321">
        <v>0</v>
      </c>
      <c r="P18" s="320">
        <v>0</v>
      </c>
      <c r="Q18" s="320">
        <v>0</v>
      </c>
      <c r="R18" s="320">
        <v>0</v>
      </c>
      <c r="S18" s="320">
        <v>0</v>
      </c>
      <c r="T18" s="320">
        <v>0</v>
      </c>
      <c r="U18" s="320">
        <v>0</v>
      </c>
      <c r="V18" s="320">
        <v>0</v>
      </c>
      <c r="W18" s="320">
        <v>0</v>
      </c>
      <c r="X18" s="316"/>
      <c r="Y18" s="317"/>
      <c r="Z18" s="311"/>
    </row>
    <row r="19" spans="1:26" ht="60.75" x14ac:dyDescent="0.2">
      <c r="A19" s="324" t="s">
        <v>18</v>
      </c>
      <c r="B19" s="319" t="s">
        <v>230</v>
      </c>
      <c r="C19" s="314"/>
      <c r="D19" s="314"/>
      <c r="E19" s="314"/>
      <c r="F19" s="314"/>
      <c r="G19" s="314"/>
      <c r="H19" s="314"/>
      <c r="I19" s="314"/>
      <c r="J19" s="314"/>
      <c r="K19" s="314"/>
      <c r="L19" s="314"/>
      <c r="M19" s="314"/>
      <c r="N19" s="315"/>
      <c r="O19" s="315"/>
      <c r="P19" s="314"/>
      <c r="Q19" s="314"/>
      <c r="R19" s="314"/>
      <c r="S19" s="314"/>
      <c r="T19" s="314"/>
      <c r="U19" s="314"/>
      <c r="V19" s="314"/>
      <c r="W19" s="314"/>
      <c r="X19" s="316"/>
      <c r="Y19" s="317"/>
      <c r="Z19" s="311"/>
    </row>
    <row r="20" spans="1:26" ht="141.75" x14ac:dyDescent="0.2">
      <c r="A20" s="323" t="s">
        <v>43</v>
      </c>
      <c r="B20" s="313" t="s">
        <v>304</v>
      </c>
      <c r="C20" s="314">
        <v>0</v>
      </c>
      <c r="D20" s="314">
        <v>0</v>
      </c>
      <c r="E20" s="314">
        <v>0</v>
      </c>
      <c r="F20" s="325">
        <v>380000</v>
      </c>
      <c r="G20" s="325">
        <v>380000</v>
      </c>
      <c r="H20" s="325">
        <v>-169521</v>
      </c>
      <c r="I20" s="325">
        <f>SUM(G20-169521)</f>
        <v>210479</v>
      </c>
      <c r="J20" s="325">
        <v>1000000</v>
      </c>
      <c r="K20" s="325">
        <v>1210479</v>
      </c>
      <c r="L20" s="325">
        <v>4000000</v>
      </c>
      <c r="M20" s="325">
        <f>SUM(K20:L20)</f>
        <v>5210479</v>
      </c>
      <c r="N20" s="326">
        <v>8000000</v>
      </c>
      <c r="O20" s="326">
        <f>SUM(M20:N20)</f>
        <v>13210479</v>
      </c>
      <c r="P20" s="325">
        <v>3000000</v>
      </c>
      <c r="Q20" s="325">
        <f>SUM(O20:P20)</f>
        <v>16210479</v>
      </c>
      <c r="R20" s="326">
        <v>10000000</v>
      </c>
      <c r="S20" s="326">
        <f>SUM(Q20:R20)</f>
        <v>26210479</v>
      </c>
      <c r="T20" s="327">
        <v>0</v>
      </c>
      <c r="U20" s="326">
        <f>SUM(S20:T20)</f>
        <v>26210479</v>
      </c>
      <c r="V20" s="326">
        <v>5000</v>
      </c>
      <c r="W20" s="326">
        <v>26215479</v>
      </c>
      <c r="X20" s="316" t="s">
        <v>303</v>
      </c>
      <c r="Y20" s="317" t="s">
        <v>20</v>
      </c>
      <c r="Z20" s="311" t="s">
        <v>291</v>
      </c>
    </row>
    <row r="21" spans="1:26" ht="141.75" x14ac:dyDescent="0.2">
      <c r="A21" s="328" t="s">
        <v>301</v>
      </c>
      <c r="B21" s="340" t="s">
        <v>304</v>
      </c>
      <c r="C21" s="314"/>
      <c r="D21" s="314"/>
      <c r="E21" s="314"/>
      <c r="F21" s="325"/>
      <c r="G21" s="325"/>
      <c r="H21" s="325"/>
      <c r="I21" s="325"/>
      <c r="J21" s="329"/>
      <c r="K21" s="325"/>
      <c r="L21" s="329"/>
      <c r="M21" s="325"/>
      <c r="N21" s="330"/>
      <c r="O21" s="326">
        <v>9889608.4399999995</v>
      </c>
      <c r="P21" s="327">
        <v>0</v>
      </c>
      <c r="Q21" s="326">
        <v>9889608.4399999995</v>
      </c>
      <c r="R21" s="327">
        <v>0</v>
      </c>
      <c r="S21" s="326">
        <v>9889608.4399999995</v>
      </c>
      <c r="T21" s="327">
        <v>0</v>
      </c>
      <c r="U21" s="326">
        <v>9889608.4399999995</v>
      </c>
      <c r="V21" s="327">
        <v>0</v>
      </c>
      <c r="W21" s="326">
        <v>9889608.4399999995</v>
      </c>
      <c r="X21" s="316" t="s">
        <v>303</v>
      </c>
      <c r="Y21" s="317" t="s">
        <v>20</v>
      </c>
      <c r="Z21" s="311" t="s">
        <v>291</v>
      </c>
    </row>
    <row r="22" spans="1:26" ht="141.75" x14ac:dyDescent="0.2">
      <c r="A22" s="323" t="s">
        <v>302</v>
      </c>
      <c r="B22" s="334" t="s">
        <v>305</v>
      </c>
      <c r="C22" s="314"/>
      <c r="D22" s="314"/>
      <c r="E22" s="314"/>
      <c r="F22" s="325"/>
      <c r="G22" s="325"/>
      <c r="H22" s="325"/>
      <c r="I22" s="325"/>
      <c r="J22" s="329"/>
      <c r="K22" s="325"/>
      <c r="L22" s="329"/>
      <c r="M22" s="325"/>
      <c r="N22" s="330"/>
      <c r="O22" s="326">
        <v>3320870.56</v>
      </c>
      <c r="P22" s="331">
        <f>SUM(P20)</f>
        <v>3000000</v>
      </c>
      <c r="Q22" s="325">
        <f>SUM(O22+P20)</f>
        <v>6320870.5600000005</v>
      </c>
      <c r="R22" s="326">
        <f>SUM(R20)</f>
        <v>10000000</v>
      </c>
      <c r="S22" s="326">
        <f>SUM(Q22+R20)</f>
        <v>16320870.560000001</v>
      </c>
      <c r="T22" s="327">
        <v>0</v>
      </c>
      <c r="U22" s="326">
        <f>SUM(S22+T20)</f>
        <v>16320870.560000001</v>
      </c>
      <c r="V22" s="374">
        <v>5000</v>
      </c>
      <c r="W22" s="374">
        <v>16325870.560000001</v>
      </c>
      <c r="X22" s="316" t="s">
        <v>303</v>
      </c>
      <c r="Y22" s="317" t="s">
        <v>20</v>
      </c>
      <c r="Z22" s="311" t="s">
        <v>291</v>
      </c>
    </row>
    <row r="23" spans="1:26" ht="133.5" customHeight="1" x14ac:dyDescent="0.2">
      <c r="A23" s="323" t="s">
        <v>44</v>
      </c>
      <c r="B23" s="313" t="s">
        <v>232</v>
      </c>
      <c r="C23" s="314">
        <v>0</v>
      </c>
      <c r="D23" s="314">
        <v>0</v>
      </c>
      <c r="E23" s="314">
        <v>0</v>
      </c>
      <c r="F23" s="314">
        <v>0</v>
      </c>
      <c r="G23" s="314">
        <v>0</v>
      </c>
      <c r="H23" s="314">
        <v>0</v>
      </c>
      <c r="I23" s="314">
        <v>0</v>
      </c>
      <c r="J23" s="314">
        <v>0</v>
      </c>
      <c r="K23" s="314">
        <v>0</v>
      </c>
      <c r="L23" s="314">
        <v>0</v>
      </c>
      <c r="M23" s="314">
        <v>0</v>
      </c>
      <c r="N23" s="315">
        <v>0</v>
      </c>
      <c r="O23" s="315">
        <v>0</v>
      </c>
      <c r="P23" s="314">
        <v>0</v>
      </c>
      <c r="Q23" s="314">
        <v>0</v>
      </c>
      <c r="R23" s="314">
        <v>0</v>
      </c>
      <c r="S23" s="314">
        <v>0</v>
      </c>
      <c r="T23" s="314">
        <v>0</v>
      </c>
      <c r="U23" s="314">
        <v>0</v>
      </c>
      <c r="V23" s="314">
        <v>0</v>
      </c>
      <c r="W23" s="314">
        <v>0</v>
      </c>
      <c r="X23" s="316" t="s">
        <v>303</v>
      </c>
      <c r="Y23" s="317" t="s">
        <v>20</v>
      </c>
      <c r="Z23" s="311" t="s">
        <v>113</v>
      </c>
    </row>
    <row r="24" spans="1:26" ht="250.5" customHeight="1" x14ac:dyDescent="0.2">
      <c r="A24" s="322" t="s">
        <v>45</v>
      </c>
      <c r="B24" s="334" t="s">
        <v>313</v>
      </c>
      <c r="C24" s="314">
        <v>0</v>
      </c>
      <c r="D24" s="332">
        <v>660000</v>
      </c>
      <c r="E24" s="332">
        <v>660000</v>
      </c>
      <c r="F24" s="314">
        <v>0</v>
      </c>
      <c r="G24" s="332">
        <v>660000</v>
      </c>
      <c r="H24" s="332">
        <v>29939</v>
      </c>
      <c r="I24" s="332">
        <f>SUM(G24+H24)</f>
        <v>689939</v>
      </c>
      <c r="J24" s="332">
        <v>0</v>
      </c>
      <c r="K24" s="332">
        <v>689939</v>
      </c>
      <c r="L24" s="332">
        <v>0</v>
      </c>
      <c r="M24" s="332">
        <v>689939</v>
      </c>
      <c r="N24" s="333">
        <v>0</v>
      </c>
      <c r="O24" s="333">
        <v>689939</v>
      </c>
      <c r="P24" s="332">
        <v>0</v>
      </c>
      <c r="Q24" s="332">
        <v>689939</v>
      </c>
      <c r="R24" s="332">
        <v>0</v>
      </c>
      <c r="S24" s="332">
        <v>689939</v>
      </c>
      <c r="T24" s="332">
        <v>0</v>
      </c>
      <c r="U24" s="332">
        <v>689939</v>
      </c>
      <c r="V24" s="349">
        <v>5000</v>
      </c>
      <c r="W24" s="349">
        <v>694939</v>
      </c>
      <c r="X24" s="316" t="s">
        <v>303</v>
      </c>
      <c r="Y24" s="317" t="s">
        <v>20</v>
      </c>
      <c r="Z24" s="311" t="s">
        <v>278</v>
      </c>
    </row>
    <row r="25" spans="1:26" ht="243" customHeight="1" x14ac:dyDescent="0.2">
      <c r="A25" s="322" t="s">
        <v>46</v>
      </c>
      <c r="B25" s="334" t="s">
        <v>314</v>
      </c>
      <c r="C25" s="314">
        <v>0</v>
      </c>
      <c r="D25" s="332">
        <v>280000</v>
      </c>
      <c r="E25" s="332">
        <v>280000</v>
      </c>
      <c r="F25" s="314">
        <v>0</v>
      </c>
      <c r="G25" s="332">
        <v>280000</v>
      </c>
      <c r="H25" s="332">
        <v>24685</v>
      </c>
      <c r="I25" s="332">
        <f>SUM(G25+H25)</f>
        <v>304685</v>
      </c>
      <c r="J25" s="332">
        <v>0</v>
      </c>
      <c r="K25" s="332">
        <v>304685</v>
      </c>
      <c r="L25" s="332">
        <v>0</v>
      </c>
      <c r="M25" s="332">
        <v>304685</v>
      </c>
      <c r="N25" s="333">
        <v>0</v>
      </c>
      <c r="O25" s="333">
        <v>304685</v>
      </c>
      <c r="P25" s="332">
        <v>0</v>
      </c>
      <c r="Q25" s="332">
        <v>304685</v>
      </c>
      <c r="R25" s="332">
        <v>0</v>
      </c>
      <c r="S25" s="332">
        <v>304685</v>
      </c>
      <c r="T25" s="332">
        <v>0</v>
      </c>
      <c r="U25" s="332">
        <v>304685</v>
      </c>
      <c r="V25" s="349">
        <v>5000</v>
      </c>
      <c r="W25" s="349">
        <v>309685</v>
      </c>
      <c r="X25" s="316" t="s">
        <v>303</v>
      </c>
      <c r="Y25" s="317" t="s">
        <v>156</v>
      </c>
      <c r="Z25" s="311" t="s">
        <v>279</v>
      </c>
    </row>
    <row r="26" spans="1:26" ht="121.5" x14ac:dyDescent="0.2">
      <c r="A26" s="322" t="s">
        <v>47</v>
      </c>
      <c r="B26" s="313" t="s">
        <v>233</v>
      </c>
      <c r="C26" s="314">
        <v>0</v>
      </c>
      <c r="D26" s="314">
        <v>0</v>
      </c>
      <c r="E26" s="314">
        <v>0</v>
      </c>
      <c r="F26" s="314">
        <v>0</v>
      </c>
      <c r="G26" s="314">
        <v>0</v>
      </c>
      <c r="H26" s="314">
        <v>0</v>
      </c>
      <c r="I26" s="314">
        <v>0</v>
      </c>
      <c r="J26" s="314">
        <v>0</v>
      </c>
      <c r="K26" s="314">
        <v>0</v>
      </c>
      <c r="L26" s="314">
        <v>0</v>
      </c>
      <c r="M26" s="314">
        <v>0</v>
      </c>
      <c r="N26" s="315">
        <v>0</v>
      </c>
      <c r="O26" s="315">
        <v>0</v>
      </c>
      <c r="P26" s="314">
        <v>0</v>
      </c>
      <c r="Q26" s="314">
        <v>0</v>
      </c>
      <c r="R26" s="314">
        <v>0</v>
      </c>
      <c r="S26" s="314">
        <v>0</v>
      </c>
      <c r="T26" s="314">
        <v>0</v>
      </c>
      <c r="U26" s="314">
        <v>0</v>
      </c>
      <c r="V26" s="314">
        <v>0</v>
      </c>
      <c r="W26" s="314">
        <v>0</v>
      </c>
      <c r="X26" s="316" t="s">
        <v>12</v>
      </c>
      <c r="Y26" s="317" t="s">
        <v>20</v>
      </c>
      <c r="Z26" s="311" t="s">
        <v>113</v>
      </c>
    </row>
    <row r="27" spans="1:26" ht="121.5" x14ac:dyDescent="0.2">
      <c r="A27" s="322" t="s">
        <v>48</v>
      </c>
      <c r="B27" s="313" t="s">
        <v>234</v>
      </c>
      <c r="C27" s="314">
        <v>0</v>
      </c>
      <c r="D27" s="314">
        <v>0</v>
      </c>
      <c r="E27" s="314">
        <v>0</v>
      </c>
      <c r="F27" s="314">
        <v>0</v>
      </c>
      <c r="G27" s="314">
        <v>0</v>
      </c>
      <c r="H27" s="314">
        <v>0</v>
      </c>
      <c r="I27" s="314">
        <v>0</v>
      </c>
      <c r="J27" s="314">
        <v>0</v>
      </c>
      <c r="K27" s="314">
        <v>0</v>
      </c>
      <c r="L27" s="314">
        <v>0</v>
      </c>
      <c r="M27" s="314">
        <v>0</v>
      </c>
      <c r="N27" s="315">
        <v>0</v>
      </c>
      <c r="O27" s="315">
        <v>0</v>
      </c>
      <c r="P27" s="314">
        <v>0</v>
      </c>
      <c r="Q27" s="314">
        <v>0</v>
      </c>
      <c r="R27" s="314">
        <v>0</v>
      </c>
      <c r="S27" s="314">
        <v>0</v>
      </c>
      <c r="T27" s="314">
        <v>0</v>
      </c>
      <c r="U27" s="314">
        <v>0</v>
      </c>
      <c r="V27" s="314">
        <v>0</v>
      </c>
      <c r="W27" s="314">
        <v>0</v>
      </c>
      <c r="X27" s="316" t="s">
        <v>303</v>
      </c>
      <c r="Y27" s="317" t="s">
        <v>20</v>
      </c>
      <c r="Z27" s="311" t="s">
        <v>113</v>
      </c>
    </row>
    <row r="28" spans="1:26" ht="222" customHeight="1" x14ac:dyDescent="0.2">
      <c r="A28" s="322" t="s">
        <v>49</v>
      </c>
      <c r="B28" s="334" t="s">
        <v>315</v>
      </c>
      <c r="C28" s="314">
        <v>0</v>
      </c>
      <c r="D28" s="314">
        <v>0</v>
      </c>
      <c r="E28" s="314">
        <v>0</v>
      </c>
      <c r="F28" s="314">
        <v>0</v>
      </c>
      <c r="G28" s="314">
        <v>0</v>
      </c>
      <c r="H28" s="335">
        <v>996154.4</v>
      </c>
      <c r="I28" s="335">
        <v>996154.4</v>
      </c>
      <c r="J28" s="335">
        <v>1000000</v>
      </c>
      <c r="K28" s="335">
        <v>1996154.4</v>
      </c>
      <c r="L28" s="335">
        <v>4000000</v>
      </c>
      <c r="M28" s="335">
        <f>SUM(K28:L28)</f>
        <v>5996154.4000000004</v>
      </c>
      <c r="N28" s="333">
        <v>10000000</v>
      </c>
      <c r="O28" s="336">
        <f>SUM(M28:N28)</f>
        <v>15996154.4</v>
      </c>
      <c r="P28" s="333">
        <v>0</v>
      </c>
      <c r="Q28" s="336">
        <f>SUM(O28:P28)</f>
        <v>15996154.4</v>
      </c>
      <c r="R28" s="333">
        <v>1765152.74</v>
      </c>
      <c r="S28" s="336">
        <f>SUM(Q28:R28)</f>
        <v>17761307.140000001</v>
      </c>
      <c r="T28" s="373">
        <v>1526883.46</v>
      </c>
      <c r="U28" s="335">
        <f>SUM(S28:T28)</f>
        <v>19288190.600000001</v>
      </c>
      <c r="V28" s="376">
        <v>5000</v>
      </c>
      <c r="W28" s="376">
        <v>19293190.600000001</v>
      </c>
      <c r="X28" s="316" t="s">
        <v>303</v>
      </c>
      <c r="Y28" s="317" t="s">
        <v>20</v>
      </c>
      <c r="Z28" s="311" t="s">
        <v>286</v>
      </c>
    </row>
    <row r="29" spans="1:26" ht="213.75" customHeight="1" x14ac:dyDescent="0.2">
      <c r="A29" s="338" t="s">
        <v>50</v>
      </c>
      <c r="B29" s="340" t="s">
        <v>224</v>
      </c>
      <c r="C29" s="314">
        <v>0</v>
      </c>
      <c r="D29" s="332">
        <v>650000</v>
      </c>
      <c r="E29" s="332">
        <v>650000</v>
      </c>
      <c r="F29" s="339">
        <v>22272415</v>
      </c>
      <c r="G29" s="332">
        <f>SUM(E29:F29)</f>
        <v>22922415</v>
      </c>
      <c r="H29" s="335">
        <v>0</v>
      </c>
      <c r="I29" s="332">
        <f>SUM(G29:H29)</f>
        <v>22922415</v>
      </c>
      <c r="J29" s="332">
        <v>0</v>
      </c>
      <c r="K29" s="332">
        <v>22922415</v>
      </c>
      <c r="L29" s="332">
        <v>0</v>
      </c>
      <c r="M29" s="332">
        <v>22922415</v>
      </c>
      <c r="N29" s="333">
        <v>0</v>
      </c>
      <c r="O29" s="333">
        <v>22922415</v>
      </c>
      <c r="P29" s="332">
        <v>-600000</v>
      </c>
      <c r="Q29" s="332">
        <f>SUM(O29-600000)</f>
        <v>22322415</v>
      </c>
      <c r="R29" s="333">
        <v>0</v>
      </c>
      <c r="S29" s="333">
        <f>SUM(Q29:R29)</f>
        <v>22322415</v>
      </c>
      <c r="T29" s="333">
        <v>0</v>
      </c>
      <c r="U29" s="333">
        <f>SUM(S29:T29)</f>
        <v>22322415</v>
      </c>
      <c r="V29" s="333">
        <v>0</v>
      </c>
      <c r="W29" s="333">
        <f>SUM(U29:V29)</f>
        <v>22322415</v>
      </c>
      <c r="X29" s="316" t="s">
        <v>12</v>
      </c>
      <c r="Y29" s="317" t="s">
        <v>20</v>
      </c>
      <c r="Z29" s="311" t="s">
        <v>280</v>
      </c>
    </row>
    <row r="30" spans="1:26" ht="212.25" customHeight="1" x14ac:dyDescent="0.2">
      <c r="A30" s="322" t="s">
        <v>51</v>
      </c>
      <c r="B30" s="340" t="s">
        <v>287</v>
      </c>
      <c r="C30" s="314">
        <v>0</v>
      </c>
      <c r="D30" s="314">
        <v>0</v>
      </c>
      <c r="E30" s="314">
        <v>0</v>
      </c>
      <c r="F30" s="314">
        <v>0</v>
      </c>
      <c r="G30" s="314">
        <v>0</v>
      </c>
      <c r="H30" s="314">
        <v>0</v>
      </c>
      <c r="I30" s="314">
        <v>0</v>
      </c>
      <c r="J30" s="314">
        <v>0</v>
      </c>
      <c r="K30" s="314">
        <v>0</v>
      </c>
      <c r="L30" s="314">
        <v>0</v>
      </c>
      <c r="M30" s="314">
        <v>0</v>
      </c>
      <c r="N30" s="333">
        <v>0</v>
      </c>
      <c r="O30" s="315">
        <v>0</v>
      </c>
      <c r="P30" s="332">
        <v>0</v>
      </c>
      <c r="Q30" s="314">
        <v>0</v>
      </c>
      <c r="R30" s="332">
        <v>0</v>
      </c>
      <c r="S30" s="314">
        <v>0</v>
      </c>
      <c r="T30" s="332">
        <v>0</v>
      </c>
      <c r="U30" s="314">
        <v>0</v>
      </c>
      <c r="V30" s="332">
        <v>0</v>
      </c>
      <c r="W30" s="314">
        <v>0</v>
      </c>
      <c r="X30" s="316" t="s">
        <v>303</v>
      </c>
      <c r="Y30" s="317" t="s">
        <v>20</v>
      </c>
      <c r="Z30" s="311" t="s">
        <v>290</v>
      </c>
    </row>
    <row r="31" spans="1:26" ht="201.75" customHeight="1" x14ac:dyDescent="0.2">
      <c r="A31" s="338" t="s">
        <v>52</v>
      </c>
      <c r="B31" s="340" t="s">
        <v>289</v>
      </c>
      <c r="C31" s="314">
        <v>0</v>
      </c>
      <c r="D31" s="314">
        <v>0</v>
      </c>
      <c r="E31" s="314">
        <v>0</v>
      </c>
      <c r="F31" s="325">
        <v>320000</v>
      </c>
      <c r="G31" s="325">
        <v>320000</v>
      </c>
      <c r="H31" s="314">
        <v>0</v>
      </c>
      <c r="I31" s="325">
        <v>320000</v>
      </c>
      <c r="J31" s="329">
        <v>0</v>
      </c>
      <c r="K31" s="325">
        <v>320000</v>
      </c>
      <c r="L31" s="329">
        <v>-320000</v>
      </c>
      <c r="M31" s="314">
        <v>0</v>
      </c>
      <c r="N31" s="333">
        <v>0</v>
      </c>
      <c r="O31" s="315">
        <v>0</v>
      </c>
      <c r="P31" s="332">
        <v>0</v>
      </c>
      <c r="Q31" s="314">
        <v>0</v>
      </c>
      <c r="R31" s="332">
        <v>0</v>
      </c>
      <c r="S31" s="314">
        <v>0</v>
      </c>
      <c r="T31" s="332">
        <v>0</v>
      </c>
      <c r="U31" s="314">
        <v>0</v>
      </c>
      <c r="V31" s="332">
        <v>0</v>
      </c>
      <c r="W31" s="314">
        <v>0</v>
      </c>
      <c r="X31" s="316" t="s">
        <v>12</v>
      </c>
      <c r="Y31" s="317" t="s">
        <v>156</v>
      </c>
      <c r="Z31" s="311" t="s">
        <v>290</v>
      </c>
    </row>
    <row r="32" spans="1:26" ht="121.5" x14ac:dyDescent="0.2">
      <c r="A32" s="322" t="s">
        <v>53</v>
      </c>
      <c r="B32" s="313" t="s">
        <v>236</v>
      </c>
      <c r="C32" s="314">
        <v>0</v>
      </c>
      <c r="D32" s="314">
        <v>0</v>
      </c>
      <c r="E32" s="314">
        <v>0</v>
      </c>
      <c r="F32" s="314">
        <v>0</v>
      </c>
      <c r="G32" s="314">
        <v>0</v>
      </c>
      <c r="H32" s="314">
        <v>0</v>
      </c>
      <c r="I32" s="314">
        <v>0</v>
      </c>
      <c r="J32" s="314">
        <v>0</v>
      </c>
      <c r="K32" s="314">
        <v>0</v>
      </c>
      <c r="L32" s="314">
        <v>0</v>
      </c>
      <c r="M32" s="314">
        <v>0</v>
      </c>
      <c r="N32" s="315">
        <v>0</v>
      </c>
      <c r="O32" s="315">
        <v>0</v>
      </c>
      <c r="P32" s="314">
        <v>0</v>
      </c>
      <c r="Q32" s="314">
        <v>0</v>
      </c>
      <c r="R32" s="314">
        <v>0</v>
      </c>
      <c r="S32" s="314">
        <v>0</v>
      </c>
      <c r="T32" s="314">
        <v>0</v>
      </c>
      <c r="U32" s="314">
        <v>0</v>
      </c>
      <c r="V32" s="314">
        <v>0</v>
      </c>
      <c r="W32" s="314">
        <v>0</v>
      </c>
      <c r="X32" s="316" t="s">
        <v>303</v>
      </c>
      <c r="Y32" s="317" t="s">
        <v>20</v>
      </c>
      <c r="Z32" s="311" t="s">
        <v>113</v>
      </c>
    </row>
    <row r="33" spans="1:26" ht="121.5" x14ac:dyDescent="0.2">
      <c r="A33" s="322" t="s">
        <v>54</v>
      </c>
      <c r="B33" s="313" t="s">
        <v>237</v>
      </c>
      <c r="C33" s="314">
        <v>0</v>
      </c>
      <c r="D33" s="314">
        <v>0</v>
      </c>
      <c r="E33" s="314">
        <v>0</v>
      </c>
      <c r="F33" s="314">
        <v>0</v>
      </c>
      <c r="G33" s="314">
        <v>0</v>
      </c>
      <c r="H33" s="314">
        <v>0</v>
      </c>
      <c r="I33" s="314">
        <v>0</v>
      </c>
      <c r="J33" s="314">
        <v>0</v>
      </c>
      <c r="K33" s="314">
        <v>0</v>
      </c>
      <c r="L33" s="314">
        <v>0</v>
      </c>
      <c r="M33" s="314">
        <v>0</v>
      </c>
      <c r="N33" s="315">
        <v>0</v>
      </c>
      <c r="O33" s="315">
        <v>0</v>
      </c>
      <c r="P33" s="314">
        <v>0</v>
      </c>
      <c r="Q33" s="314">
        <v>0</v>
      </c>
      <c r="R33" s="314">
        <v>0</v>
      </c>
      <c r="S33" s="314">
        <v>0</v>
      </c>
      <c r="T33" s="314">
        <v>0</v>
      </c>
      <c r="U33" s="314">
        <v>0</v>
      </c>
      <c r="V33" s="314">
        <v>0</v>
      </c>
      <c r="W33" s="314">
        <v>0</v>
      </c>
      <c r="X33" s="316" t="s">
        <v>303</v>
      </c>
      <c r="Y33" s="317" t="s">
        <v>20</v>
      </c>
      <c r="Z33" s="311" t="s">
        <v>113</v>
      </c>
    </row>
    <row r="34" spans="1:26" ht="121.5" x14ac:dyDescent="0.2">
      <c r="A34" s="322" t="s">
        <v>55</v>
      </c>
      <c r="B34" s="313" t="s">
        <v>238</v>
      </c>
      <c r="C34" s="314">
        <v>0</v>
      </c>
      <c r="D34" s="314">
        <v>0</v>
      </c>
      <c r="E34" s="314">
        <v>0</v>
      </c>
      <c r="F34" s="314">
        <v>0</v>
      </c>
      <c r="G34" s="314">
        <v>0</v>
      </c>
      <c r="H34" s="314">
        <v>0</v>
      </c>
      <c r="I34" s="314">
        <v>0</v>
      </c>
      <c r="J34" s="314">
        <v>0</v>
      </c>
      <c r="K34" s="314">
        <v>0</v>
      </c>
      <c r="L34" s="314">
        <v>0</v>
      </c>
      <c r="M34" s="314">
        <v>0</v>
      </c>
      <c r="N34" s="315">
        <v>0</v>
      </c>
      <c r="O34" s="315">
        <v>0</v>
      </c>
      <c r="P34" s="314">
        <v>0</v>
      </c>
      <c r="Q34" s="314">
        <v>0</v>
      </c>
      <c r="R34" s="314">
        <v>0</v>
      </c>
      <c r="S34" s="314">
        <v>0</v>
      </c>
      <c r="T34" s="314">
        <v>0</v>
      </c>
      <c r="U34" s="314">
        <v>0</v>
      </c>
      <c r="V34" s="314">
        <v>0</v>
      </c>
      <c r="W34" s="314">
        <v>0</v>
      </c>
      <c r="X34" s="316" t="s">
        <v>303</v>
      </c>
      <c r="Y34" s="317" t="s">
        <v>20</v>
      </c>
      <c r="Z34" s="311" t="s">
        <v>113</v>
      </c>
    </row>
    <row r="35" spans="1:26" ht="135" customHeight="1" x14ac:dyDescent="0.2">
      <c r="A35" s="322" t="s">
        <v>78</v>
      </c>
      <c r="B35" s="313" t="s">
        <v>240</v>
      </c>
      <c r="C35" s="314">
        <v>0</v>
      </c>
      <c r="D35" s="314">
        <v>0</v>
      </c>
      <c r="E35" s="314">
        <v>0</v>
      </c>
      <c r="F35" s="314">
        <v>0</v>
      </c>
      <c r="G35" s="314">
        <v>0</v>
      </c>
      <c r="H35" s="314">
        <v>0</v>
      </c>
      <c r="I35" s="314">
        <v>0</v>
      </c>
      <c r="J35" s="314">
        <v>0</v>
      </c>
      <c r="K35" s="314">
        <v>0</v>
      </c>
      <c r="L35" s="314">
        <v>0</v>
      </c>
      <c r="M35" s="314">
        <v>0</v>
      </c>
      <c r="N35" s="315">
        <v>0</v>
      </c>
      <c r="O35" s="315">
        <v>0</v>
      </c>
      <c r="P35" s="314">
        <v>0</v>
      </c>
      <c r="Q35" s="314">
        <v>0</v>
      </c>
      <c r="R35" s="314">
        <v>0</v>
      </c>
      <c r="S35" s="314">
        <v>0</v>
      </c>
      <c r="T35" s="314">
        <v>0</v>
      </c>
      <c r="U35" s="314">
        <v>0</v>
      </c>
      <c r="V35" s="314">
        <v>0</v>
      </c>
      <c r="W35" s="314">
        <v>0</v>
      </c>
      <c r="X35" s="316" t="s">
        <v>303</v>
      </c>
      <c r="Y35" s="317" t="s">
        <v>20</v>
      </c>
      <c r="Z35" s="311" t="s">
        <v>113</v>
      </c>
    </row>
    <row r="36" spans="1:26" ht="121.5" x14ac:dyDescent="0.2">
      <c r="A36" s="322" t="s">
        <v>79</v>
      </c>
      <c r="B36" s="313" t="s">
        <v>239</v>
      </c>
      <c r="C36" s="314">
        <v>0</v>
      </c>
      <c r="D36" s="314">
        <v>0</v>
      </c>
      <c r="E36" s="314">
        <v>0</v>
      </c>
      <c r="F36" s="314">
        <v>0</v>
      </c>
      <c r="G36" s="314">
        <v>0</v>
      </c>
      <c r="H36" s="314">
        <v>0</v>
      </c>
      <c r="I36" s="314">
        <v>0</v>
      </c>
      <c r="J36" s="314">
        <v>0</v>
      </c>
      <c r="K36" s="314">
        <v>0</v>
      </c>
      <c r="L36" s="314">
        <v>0</v>
      </c>
      <c r="M36" s="314">
        <v>0</v>
      </c>
      <c r="N36" s="315">
        <v>0</v>
      </c>
      <c r="O36" s="315">
        <v>0</v>
      </c>
      <c r="P36" s="314">
        <v>0</v>
      </c>
      <c r="Q36" s="314">
        <v>0</v>
      </c>
      <c r="R36" s="314">
        <v>0</v>
      </c>
      <c r="S36" s="314">
        <v>0</v>
      </c>
      <c r="T36" s="314">
        <v>0</v>
      </c>
      <c r="U36" s="314">
        <v>0</v>
      </c>
      <c r="V36" s="314">
        <v>0</v>
      </c>
      <c r="W36" s="314">
        <v>0</v>
      </c>
      <c r="X36" s="316" t="s">
        <v>303</v>
      </c>
      <c r="Y36" s="317" t="s">
        <v>20</v>
      </c>
      <c r="Z36" s="311" t="s">
        <v>113</v>
      </c>
    </row>
    <row r="37" spans="1:26" ht="245.25" customHeight="1" x14ac:dyDescent="0.2">
      <c r="A37" s="322" t="s">
        <v>80</v>
      </c>
      <c r="B37" s="334" t="s">
        <v>312</v>
      </c>
      <c r="C37" s="314">
        <v>0</v>
      </c>
      <c r="D37" s="332">
        <v>520000</v>
      </c>
      <c r="E37" s="332">
        <v>520000</v>
      </c>
      <c r="F37" s="314">
        <v>0</v>
      </c>
      <c r="G37" s="332">
        <v>520000</v>
      </c>
      <c r="H37" s="332">
        <v>27736</v>
      </c>
      <c r="I37" s="332">
        <f>SUM(G37+27736)</f>
        <v>547736</v>
      </c>
      <c r="J37" s="332">
        <v>0</v>
      </c>
      <c r="K37" s="332">
        <v>547736</v>
      </c>
      <c r="L37" s="332">
        <v>0</v>
      </c>
      <c r="M37" s="332">
        <v>547736</v>
      </c>
      <c r="N37" s="333">
        <v>0</v>
      </c>
      <c r="O37" s="333">
        <v>547736</v>
      </c>
      <c r="P37" s="332">
        <v>0</v>
      </c>
      <c r="Q37" s="332">
        <v>547736</v>
      </c>
      <c r="R37" s="332">
        <v>0</v>
      </c>
      <c r="S37" s="332">
        <v>547736</v>
      </c>
      <c r="T37" s="332">
        <v>0</v>
      </c>
      <c r="U37" s="332">
        <v>547736</v>
      </c>
      <c r="V37" s="349">
        <v>5000</v>
      </c>
      <c r="W37" s="349">
        <v>552736</v>
      </c>
      <c r="X37" s="316" t="s">
        <v>303</v>
      </c>
      <c r="Y37" s="317" t="s">
        <v>20</v>
      </c>
      <c r="Z37" s="311" t="s">
        <v>281</v>
      </c>
    </row>
    <row r="38" spans="1:26" ht="257.25" customHeight="1" x14ac:dyDescent="0.2">
      <c r="A38" s="341" t="s">
        <v>81</v>
      </c>
      <c r="B38" s="334" t="s">
        <v>311</v>
      </c>
      <c r="C38" s="314">
        <v>0</v>
      </c>
      <c r="D38" s="332">
        <v>550000</v>
      </c>
      <c r="E38" s="332">
        <v>550000</v>
      </c>
      <c r="F38" s="314">
        <v>0</v>
      </c>
      <c r="G38" s="332">
        <v>550000</v>
      </c>
      <c r="H38" s="332">
        <v>35904</v>
      </c>
      <c r="I38" s="332">
        <f>SUM(G38+35904)</f>
        <v>585904</v>
      </c>
      <c r="J38" s="332">
        <v>0</v>
      </c>
      <c r="K38" s="332">
        <v>585904</v>
      </c>
      <c r="L38" s="332">
        <v>0</v>
      </c>
      <c r="M38" s="332">
        <v>585904</v>
      </c>
      <c r="N38" s="333">
        <v>0</v>
      </c>
      <c r="O38" s="333">
        <v>585904</v>
      </c>
      <c r="P38" s="332">
        <v>0</v>
      </c>
      <c r="Q38" s="332">
        <v>585904</v>
      </c>
      <c r="R38" s="332">
        <v>0</v>
      </c>
      <c r="S38" s="332">
        <v>585904</v>
      </c>
      <c r="T38" s="332">
        <v>0</v>
      </c>
      <c r="U38" s="332">
        <v>585904</v>
      </c>
      <c r="V38" s="349">
        <v>5000</v>
      </c>
      <c r="W38" s="349">
        <v>590904</v>
      </c>
      <c r="X38" s="316" t="s">
        <v>303</v>
      </c>
      <c r="Y38" s="317" t="s">
        <v>20</v>
      </c>
      <c r="Z38" s="311" t="s">
        <v>282</v>
      </c>
    </row>
    <row r="39" spans="1:26" ht="255.75" customHeight="1" x14ac:dyDescent="0.2">
      <c r="A39" s="322" t="s">
        <v>82</v>
      </c>
      <c r="B39" s="334" t="s">
        <v>310</v>
      </c>
      <c r="C39" s="314">
        <v>0</v>
      </c>
      <c r="D39" s="332">
        <v>710000</v>
      </c>
      <c r="E39" s="332">
        <v>710000</v>
      </c>
      <c r="F39" s="314">
        <v>0</v>
      </c>
      <c r="G39" s="332">
        <v>710000</v>
      </c>
      <c r="H39" s="332">
        <v>51257</v>
      </c>
      <c r="I39" s="332">
        <f>SUM(G39+51257)</f>
        <v>761257</v>
      </c>
      <c r="J39" s="332">
        <v>0</v>
      </c>
      <c r="K39" s="332">
        <v>761257</v>
      </c>
      <c r="L39" s="332">
        <v>320000</v>
      </c>
      <c r="M39" s="332">
        <f>SUM(K39:L39)</f>
        <v>1081257</v>
      </c>
      <c r="N39" s="333">
        <v>0</v>
      </c>
      <c r="O39" s="333">
        <f>SUM(M39:N39)</f>
        <v>1081257</v>
      </c>
      <c r="P39" s="332">
        <v>0</v>
      </c>
      <c r="Q39" s="332">
        <f>SUM(O39:P39)</f>
        <v>1081257</v>
      </c>
      <c r="R39" s="333">
        <v>-320000.67</v>
      </c>
      <c r="S39" s="333">
        <f>SUM(Q39:R39)</f>
        <v>761256.33000000007</v>
      </c>
      <c r="T39" s="333">
        <v>0</v>
      </c>
      <c r="U39" s="333">
        <f>SUM(S39:T39)</f>
        <v>761256.33000000007</v>
      </c>
      <c r="V39" s="349">
        <v>5000</v>
      </c>
      <c r="W39" s="349">
        <v>766256.33</v>
      </c>
      <c r="X39" s="316" t="s">
        <v>12</v>
      </c>
      <c r="Y39" s="317" t="s">
        <v>20</v>
      </c>
      <c r="Z39" s="311" t="s">
        <v>283</v>
      </c>
    </row>
    <row r="40" spans="1:26" ht="260.25" customHeight="1" x14ac:dyDescent="0.2">
      <c r="A40" s="338" t="s">
        <v>83</v>
      </c>
      <c r="B40" s="340" t="s">
        <v>222</v>
      </c>
      <c r="C40" s="315">
        <v>0</v>
      </c>
      <c r="D40" s="333">
        <v>480000</v>
      </c>
      <c r="E40" s="333">
        <v>480000</v>
      </c>
      <c r="F40" s="333">
        <v>17254459</v>
      </c>
      <c r="G40" s="333">
        <f>SUM(E40:F40)</f>
        <v>17734459</v>
      </c>
      <c r="H40" s="315">
        <v>0</v>
      </c>
      <c r="I40" s="333">
        <f>SUM(G40:H40)</f>
        <v>17734459</v>
      </c>
      <c r="J40" s="333">
        <v>0</v>
      </c>
      <c r="K40" s="333">
        <v>17734459</v>
      </c>
      <c r="L40" s="333">
        <v>0</v>
      </c>
      <c r="M40" s="333">
        <v>17734459</v>
      </c>
      <c r="N40" s="333">
        <v>0</v>
      </c>
      <c r="O40" s="333">
        <v>17734459</v>
      </c>
      <c r="P40" s="333">
        <v>-300000</v>
      </c>
      <c r="Q40" s="333">
        <f>SUM(O40-300000)</f>
        <v>17434459</v>
      </c>
      <c r="R40" s="333">
        <v>0</v>
      </c>
      <c r="S40" s="333">
        <f>SUM(Q40:R40)</f>
        <v>17434459</v>
      </c>
      <c r="T40" s="333">
        <v>0</v>
      </c>
      <c r="U40" s="333">
        <f>SUM(S40:T40)</f>
        <v>17434459</v>
      </c>
      <c r="V40" s="333">
        <v>0</v>
      </c>
      <c r="W40" s="333">
        <f>SUM(U40:V40)</f>
        <v>17434459</v>
      </c>
      <c r="X40" s="316" t="s">
        <v>303</v>
      </c>
      <c r="Y40" s="317" t="s">
        <v>20</v>
      </c>
      <c r="Z40" s="311" t="s">
        <v>284</v>
      </c>
    </row>
    <row r="41" spans="1:26" ht="121.5" x14ac:dyDescent="0.2">
      <c r="A41" s="322" t="s">
        <v>84</v>
      </c>
      <c r="B41" s="313" t="s">
        <v>241</v>
      </c>
      <c r="C41" s="314">
        <v>0</v>
      </c>
      <c r="D41" s="314">
        <v>0</v>
      </c>
      <c r="E41" s="314">
        <v>0</v>
      </c>
      <c r="F41" s="314">
        <v>0</v>
      </c>
      <c r="G41" s="314">
        <v>0</v>
      </c>
      <c r="H41" s="314">
        <v>0</v>
      </c>
      <c r="I41" s="314">
        <v>0</v>
      </c>
      <c r="J41" s="314">
        <v>0</v>
      </c>
      <c r="K41" s="314">
        <v>0</v>
      </c>
      <c r="L41" s="314">
        <v>0</v>
      </c>
      <c r="M41" s="314">
        <v>0</v>
      </c>
      <c r="N41" s="315">
        <v>0</v>
      </c>
      <c r="O41" s="315">
        <v>0</v>
      </c>
      <c r="P41" s="314">
        <v>0</v>
      </c>
      <c r="Q41" s="314">
        <v>0</v>
      </c>
      <c r="R41" s="314">
        <v>0</v>
      </c>
      <c r="S41" s="314">
        <v>0</v>
      </c>
      <c r="T41" s="314">
        <v>0</v>
      </c>
      <c r="U41" s="314">
        <v>0</v>
      </c>
      <c r="V41" s="314">
        <v>0</v>
      </c>
      <c r="W41" s="314">
        <v>0</v>
      </c>
      <c r="X41" s="316" t="s">
        <v>12</v>
      </c>
      <c r="Y41" s="317" t="s">
        <v>20</v>
      </c>
      <c r="Z41" s="311" t="s">
        <v>113</v>
      </c>
    </row>
    <row r="42" spans="1:26" ht="121.5" x14ac:dyDescent="0.2">
      <c r="A42" s="322" t="s">
        <v>106</v>
      </c>
      <c r="B42" s="313" t="s">
        <v>242</v>
      </c>
      <c r="C42" s="314">
        <v>0</v>
      </c>
      <c r="D42" s="314">
        <v>0</v>
      </c>
      <c r="E42" s="314">
        <v>0</v>
      </c>
      <c r="F42" s="314">
        <v>0</v>
      </c>
      <c r="G42" s="314">
        <v>0</v>
      </c>
      <c r="H42" s="314">
        <v>0</v>
      </c>
      <c r="I42" s="314">
        <v>0</v>
      </c>
      <c r="J42" s="314">
        <v>0</v>
      </c>
      <c r="K42" s="314">
        <v>0</v>
      </c>
      <c r="L42" s="314">
        <v>0</v>
      </c>
      <c r="M42" s="314">
        <v>0</v>
      </c>
      <c r="N42" s="315">
        <v>0</v>
      </c>
      <c r="O42" s="315">
        <v>0</v>
      </c>
      <c r="P42" s="314">
        <v>0</v>
      </c>
      <c r="Q42" s="314">
        <v>0</v>
      </c>
      <c r="R42" s="314">
        <v>0</v>
      </c>
      <c r="S42" s="314">
        <v>0</v>
      </c>
      <c r="T42" s="314">
        <v>0</v>
      </c>
      <c r="U42" s="314">
        <v>0</v>
      </c>
      <c r="V42" s="314">
        <v>0</v>
      </c>
      <c r="W42" s="314">
        <v>0</v>
      </c>
      <c r="X42" s="316" t="s">
        <v>303</v>
      </c>
      <c r="Y42" s="317" t="s">
        <v>20</v>
      </c>
      <c r="Z42" s="311" t="s">
        <v>113</v>
      </c>
    </row>
    <row r="43" spans="1:26" ht="121.5" x14ac:dyDescent="0.2">
      <c r="A43" s="322" t="s">
        <v>107</v>
      </c>
      <c r="B43" s="313" t="s">
        <v>243</v>
      </c>
      <c r="C43" s="314">
        <v>0</v>
      </c>
      <c r="D43" s="314">
        <v>0</v>
      </c>
      <c r="E43" s="314">
        <v>0</v>
      </c>
      <c r="F43" s="314">
        <v>0</v>
      </c>
      <c r="G43" s="314">
        <v>0</v>
      </c>
      <c r="H43" s="314">
        <v>0</v>
      </c>
      <c r="I43" s="314">
        <v>0</v>
      </c>
      <c r="J43" s="314">
        <v>0</v>
      </c>
      <c r="K43" s="314">
        <v>0</v>
      </c>
      <c r="L43" s="314">
        <v>0</v>
      </c>
      <c r="M43" s="314">
        <v>0</v>
      </c>
      <c r="N43" s="315">
        <v>0</v>
      </c>
      <c r="O43" s="315">
        <v>0</v>
      </c>
      <c r="P43" s="314">
        <v>0</v>
      </c>
      <c r="Q43" s="314">
        <v>0</v>
      </c>
      <c r="R43" s="314">
        <v>0</v>
      </c>
      <c r="S43" s="314">
        <v>0</v>
      </c>
      <c r="T43" s="314">
        <v>0</v>
      </c>
      <c r="U43" s="314">
        <v>0</v>
      </c>
      <c r="V43" s="314">
        <v>0</v>
      </c>
      <c r="W43" s="314">
        <v>0</v>
      </c>
      <c r="X43" s="316" t="s">
        <v>303</v>
      </c>
      <c r="Y43" s="317" t="s">
        <v>20</v>
      </c>
      <c r="Z43" s="311" t="s">
        <v>113</v>
      </c>
    </row>
    <row r="44" spans="1:26" ht="121.5" x14ac:dyDescent="0.2">
      <c r="A44" s="322" t="s">
        <v>108</v>
      </c>
      <c r="B44" s="313" t="s">
        <v>244</v>
      </c>
      <c r="C44" s="314">
        <v>0</v>
      </c>
      <c r="D44" s="314">
        <v>0</v>
      </c>
      <c r="E44" s="314">
        <v>0</v>
      </c>
      <c r="F44" s="314">
        <v>0</v>
      </c>
      <c r="G44" s="314">
        <v>0</v>
      </c>
      <c r="H44" s="314">
        <v>0</v>
      </c>
      <c r="I44" s="314">
        <v>0</v>
      </c>
      <c r="J44" s="314">
        <v>0</v>
      </c>
      <c r="K44" s="314">
        <v>0</v>
      </c>
      <c r="L44" s="314">
        <v>0</v>
      </c>
      <c r="M44" s="314">
        <v>0</v>
      </c>
      <c r="N44" s="315">
        <v>0</v>
      </c>
      <c r="O44" s="315">
        <v>0</v>
      </c>
      <c r="P44" s="314">
        <v>0</v>
      </c>
      <c r="Q44" s="314">
        <v>0</v>
      </c>
      <c r="R44" s="314">
        <v>0</v>
      </c>
      <c r="S44" s="314">
        <v>0</v>
      </c>
      <c r="T44" s="314">
        <v>0</v>
      </c>
      <c r="U44" s="314">
        <v>0</v>
      </c>
      <c r="V44" s="314">
        <v>0</v>
      </c>
      <c r="W44" s="314">
        <v>0</v>
      </c>
      <c r="X44" s="316" t="s">
        <v>12</v>
      </c>
      <c r="Y44" s="317" t="s">
        <v>20</v>
      </c>
      <c r="Z44" s="311" t="s">
        <v>113</v>
      </c>
    </row>
    <row r="45" spans="1:26" ht="121.5" x14ac:dyDescent="0.2">
      <c r="A45" s="322" t="s">
        <v>109</v>
      </c>
      <c r="B45" s="313" t="s">
        <v>245</v>
      </c>
      <c r="C45" s="314">
        <v>0</v>
      </c>
      <c r="D45" s="314">
        <v>0</v>
      </c>
      <c r="E45" s="314">
        <v>0</v>
      </c>
      <c r="F45" s="314">
        <v>0</v>
      </c>
      <c r="G45" s="314">
        <v>0</v>
      </c>
      <c r="H45" s="314">
        <v>0</v>
      </c>
      <c r="I45" s="314">
        <v>0</v>
      </c>
      <c r="J45" s="314">
        <v>0</v>
      </c>
      <c r="K45" s="314">
        <v>0</v>
      </c>
      <c r="L45" s="314">
        <v>0</v>
      </c>
      <c r="M45" s="314">
        <v>0</v>
      </c>
      <c r="N45" s="315">
        <v>0</v>
      </c>
      <c r="O45" s="315">
        <v>0</v>
      </c>
      <c r="P45" s="314">
        <v>0</v>
      </c>
      <c r="Q45" s="314">
        <v>0</v>
      </c>
      <c r="R45" s="314">
        <v>0</v>
      </c>
      <c r="S45" s="314">
        <v>0</v>
      </c>
      <c r="T45" s="314">
        <v>0</v>
      </c>
      <c r="U45" s="314">
        <v>0</v>
      </c>
      <c r="V45" s="314">
        <v>0</v>
      </c>
      <c r="W45" s="314">
        <v>0</v>
      </c>
      <c r="X45" s="316" t="s">
        <v>303</v>
      </c>
      <c r="Y45" s="317" t="s">
        <v>20</v>
      </c>
      <c r="Z45" s="311" t="s">
        <v>113</v>
      </c>
    </row>
    <row r="46" spans="1:26" ht="121.5" x14ac:dyDescent="0.2">
      <c r="A46" s="342" t="s">
        <v>226</v>
      </c>
      <c r="B46" s="313" t="s">
        <v>246</v>
      </c>
      <c r="C46" s="314">
        <v>0</v>
      </c>
      <c r="D46" s="314">
        <v>0</v>
      </c>
      <c r="E46" s="314">
        <v>0</v>
      </c>
      <c r="F46" s="314">
        <v>0</v>
      </c>
      <c r="G46" s="314">
        <v>0</v>
      </c>
      <c r="H46" s="314">
        <v>0</v>
      </c>
      <c r="I46" s="314">
        <v>0</v>
      </c>
      <c r="J46" s="314">
        <v>0</v>
      </c>
      <c r="K46" s="314">
        <v>0</v>
      </c>
      <c r="L46" s="314">
        <v>0</v>
      </c>
      <c r="M46" s="314">
        <v>0</v>
      </c>
      <c r="N46" s="315">
        <v>0</v>
      </c>
      <c r="O46" s="315">
        <v>0</v>
      </c>
      <c r="P46" s="314">
        <v>0</v>
      </c>
      <c r="Q46" s="314">
        <v>0</v>
      </c>
      <c r="R46" s="314">
        <v>0</v>
      </c>
      <c r="S46" s="314">
        <v>0</v>
      </c>
      <c r="T46" s="314">
        <v>0</v>
      </c>
      <c r="U46" s="314">
        <v>0</v>
      </c>
      <c r="V46" s="314">
        <v>0</v>
      </c>
      <c r="W46" s="314">
        <v>0</v>
      </c>
      <c r="X46" s="316" t="s">
        <v>303</v>
      </c>
      <c r="Y46" s="317" t="s">
        <v>20</v>
      </c>
      <c r="Z46" s="311" t="s">
        <v>113</v>
      </c>
    </row>
    <row r="47" spans="1:26" ht="121.5" x14ac:dyDescent="0.3">
      <c r="A47" s="285" t="s">
        <v>288</v>
      </c>
      <c r="B47" s="313" t="s">
        <v>247</v>
      </c>
      <c r="C47" s="314">
        <v>0</v>
      </c>
      <c r="D47" s="314">
        <v>0</v>
      </c>
      <c r="E47" s="314">
        <v>0</v>
      </c>
      <c r="F47" s="314">
        <v>0</v>
      </c>
      <c r="G47" s="314">
        <v>0</v>
      </c>
      <c r="H47" s="314">
        <v>0</v>
      </c>
      <c r="I47" s="314">
        <v>0</v>
      </c>
      <c r="J47" s="314">
        <v>0</v>
      </c>
      <c r="K47" s="314">
        <v>0</v>
      </c>
      <c r="L47" s="314">
        <v>0</v>
      </c>
      <c r="M47" s="314">
        <v>0</v>
      </c>
      <c r="N47" s="315">
        <v>0</v>
      </c>
      <c r="O47" s="315">
        <v>0</v>
      </c>
      <c r="P47" s="314">
        <v>0</v>
      </c>
      <c r="Q47" s="314">
        <v>0</v>
      </c>
      <c r="R47" s="314">
        <v>0</v>
      </c>
      <c r="S47" s="314">
        <v>0</v>
      </c>
      <c r="T47" s="314">
        <v>0</v>
      </c>
      <c r="U47" s="314">
        <v>0</v>
      </c>
      <c r="V47" s="314">
        <v>0</v>
      </c>
      <c r="W47" s="314">
        <v>0</v>
      </c>
      <c r="X47" s="316" t="s">
        <v>303</v>
      </c>
      <c r="Y47" s="317" t="s">
        <v>20</v>
      </c>
      <c r="Z47" s="311" t="s">
        <v>113</v>
      </c>
    </row>
    <row r="48" spans="1:26" ht="21" x14ac:dyDescent="0.35">
      <c r="A48" s="322"/>
      <c r="B48" s="319" t="s">
        <v>186</v>
      </c>
      <c r="C48" s="314"/>
      <c r="D48" s="343">
        <v>3850000</v>
      </c>
      <c r="E48" s="343">
        <v>3850000</v>
      </c>
      <c r="F48" s="343">
        <v>40226874</v>
      </c>
      <c r="G48" s="343">
        <v>44076874</v>
      </c>
      <c r="H48" s="343">
        <f t="shared" ref="H48:N48" si="0">SUM(H20:H47)</f>
        <v>996154.4</v>
      </c>
      <c r="I48" s="343">
        <f t="shared" si="0"/>
        <v>45073028.399999999</v>
      </c>
      <c r="J48" s="343">
        <f t="shared" si="0"/>
        <v>2000000</v>
      </c>
      <c r="K48" s="343">
        <f t="shared" si="0"/>
        <v>47073028.399999999</v>
      </c>
      <c r="L48" s="343">
        <f t="shared" si="0"/>
        <v>8000000</v>
      </c>
      <c r="M48" s="343">
        <f t="shared" si="0"/>
        <v>55073028.399999999</v>
      </c>
      <c r="N48" s="344">
        <f t="shared" si="0"/>
        <v>18000000</v>
      </c>
      <c r="O48" s="345">
        <f>SUM(M48:N48)</f>
        <v>73073028.400000006</v>
      </c>
      <c r="P48" s="346">
        <v>2694000</v>
      </c>
      <c r="Q48" s="347">
        <f>SUM(O48:P48)</f>
        <v>75767028.400000006</v>
      </c>
      <c r="R48" s="348">
        <f>SUM(R22:R47)</f>
        <v>11445152.07</v>
      </c>
      <c r="S48" s="345">
        <f>SUM(Q48:R48)</f>
        <v>87212180.469999999</v>
      </c>
      <c r="T48" s="375">
        <f>SUM(T22:T47)</f>
        <v>1526883.46</v>
      </c>
      <c r="U48" s="372">
        <f>SUM(U21:U47)</f>
        <v>88145063.929999992</v>
      </c>
      <c r="V48" s="337">
        <f>SUM(V21:V47)</f>
        <v>35000</v>
      </c>
      <c r="W48" s="337">
        <f>SUM(W21:W47)</f>
        <v>88180063.929999992</v>
      </c>
      <c r="X48" s="350"/>
      <c r="Y48" s="317"/>
      <c r="Z48" s="311"/>
    </row>
    <row r="49" spans="1:26" ht="90.75" customHeight="1" x14ac:dyDescent="0.35">
      <c r="A49" s="351">
        <v>6</v>
      </c>
      <c r="B49" s="319" t="s">
        <v>248</v>
      </c>
      <c r="C49" s="314"/>
      <c r="D49" s="314"/>
      <c r="E49" s="314"/>
      <c r="F49" s="314"/>
      <c r="G49" s="314"/>
      <c r="H49" s="314"/>
      <c r="I49" s="314"/>
      <c r="J49" s="314"/>
      <c r="K49" s="314"/>
      <c r="L49" s="314"/>
      <c r="M49" s="314"/>
      <c r="N49" s="315"/>
      <c r="O49" s="290"/>
      <c r="P49" s="314"/>
      <c r="Q49" s="314"/>
      <c r="R49" s="314"/>
      <c r="S49" s="314"/>
      <c r="T49" s="314"/>
      <c r="U49" s="314"/>
      <c r="V49" s="314"/>
      <c r="W49" s="314"/>
      <c r="X49" s="316"/>
      <c r="Y49" s="317"/>
      <c r="Z49" s="311"/>
    </row>
    <row r="50" spans="1:26" ht="101.25" x14ac:dyDescent="0.2">
      <c r="A50" s="322" t="s">
        <v>85</v>
      </c>
      <c r="B50" s="313" t="s">
        <v>249</v>
      </c>
      <c r="C50" s="314">
        <v>0</v>
      </c>
      <c r="D50" s="314">
        <v>0</v>
      </c>
      <c r="E50" s="314">
        <v>0</v>
      </c>
      <c r="F50" s="314">
        <v>0</v>
      </c>
      <c r="G50" s="314">
        <v>0</v>
      </c>
      <c r="H50" s="314">
        <v>0</v>
      </c>
      <c r="I50" s="314">
        <v>0</v>
      </c>
      <c r="J50" s="314">
        <v>0</v>
      </c>
      <c r="K50" s="314">
        <v>0</v>
      </c>
      <c r="L50" s="314">
        <v>0</v>
      </c>
      <c r="M50" s="314">
        <v>0</v>
      </c>
      <c r="N50" s="315">
        <v>0</v>
      </c>
      <c r="O50" s="315">
        <v>0</v>
      </c>
      <c r="P50" s="314">
        <v>0</v>
      </c>
      <c r="Q50" s="314">
        <v>0</v>
      </c>
      <c r="R50" s="314">
        <v>0</v>
      </c>
      <c r="S50" s="314">
        <v>0</v>
      </c>
      <c r="T50" s="314">
        <v>0</v>
      </c>
      <c r="U50" s="314">
        <v>0</v>
      </c>
      <c r="V50" s="314">
        <v>0</v>
      </c>
      <c r="W50" s="314">
        <v>0</v>
      </c>
      <c r="X50" s="316" t="s">
        <v>303</v>
      </c>
      <c r="Y50" s="317" t="s">
        <v>20</v>
      </c>
      <c r="Z50" s="311" t="s">
        <v>114</v>
      </c>
    </row>
    <row r="51" spans="1:26" ht="101.25" x14ac:dyDescent="0.2">
      <c r="A51" s="322" t="s">
        <v>86</v>
      </c>
      <c r="B51" s="313" t="s">
        <v>250</v>
      </c>
      <c r="C51" s="314">
        <v>0</v>
      </c>
      <c r="D51" s="314">
        <v>0</v>
      </c>
      <c r="E51" s="314">
        <v>0</v>
      </c>
      <c r="F51" s="314">
        <v>0</v>
      </c>
      <c r="G51" s="314">
        <v>0</v>
      </c>
      <c r="H51" s="314">
        <v>0</v>
      </c>
      <c r="I51" s="314">
        <v>0</v>
      </c>
      <c r="J51" s="314">
        <v>0</v>
      </c>
      <c r="K51" s="314">
        <v>0</v>
      </c>
      <c r="L51" s="314">
        <v>0</v>
      </c>
      <c r="M51" s="314">
        <v>0</v>
      </c>
      <c r="N51" s="315">
        <v>0</v>
      </c>
      <c r="O51" s="315">
        <v>0</v>
      </c>
      <c r="P51" s="314">
        <v>0</v>
      </c>
      <c r="Q51" s="314">
        <v>0</v>
      </c>
      <c r="R51" s="314">
        <v>0</v>
      </c>
      <c r="S51" s="314">
        <v>0</v>
      </c>
      <c r="T51" s="314">
        <v>0</v>
      </c>
      <c r="U51" s="314">
        <v>0</v>
      </c>
      <c r="V51" s="314">
        <v>0</v>
      </c>
      <c r="W51" s="314">
        <v>0</v>
      </c>
      <c r="X51" s="316" t="s">
        <v>303</v>
      </c>
      <c r="Y51" s="317" t="s">
        <v>20</v>
      </c>
      <c r="Z51" s="311" t="s">
        <v>114</v>
      </c>
    </row>
    <row r="52" spans="1:26" ht="101.25" x14ac:dyDescent="0.2">
      <c r="A52" s="322" t="s">
        <v>87</v>
      </c>
      <c r="B52" s="313" t="s">
        <v>251</v>
      </c>
      <c r="C52" s="314">
        <v>0</v>
      </c>
      <c r="D52" s="314">
        <v>0</v>
      </c>
      <c r="E52" s="314">
        <v>0</v>
      </c>
      <c r="F52" s="314">
        <v>0</v>
      </c>
      <c r="G52" s="314">
        <v>0</v>
      </c>
      <c r="H52" s="314">
        <v>0</v>
      </c>
      <c r="I52" s="314">
        <v>0</v>
      </c>
      <c r="J52" s="314">
        <v>0</v>
      </c>
      <c r="K52" s="314">
        <v>0</v>
      </c>
      <c r="L52" s="314">
        <v>0</v>
      </c>
      <c r="M52" s="314">
        <v>0</v>
      </c>
      <c r="N52" s="315">
        <v>0</v>
      </c>
      <c r="O52" s="315">
        <v>0</v>
      </c>
      <c r="P52" s="314">
        <v>0</v>
      </c>
      <c r="Q52" s="314">
        <v>0</v>
      </c>
      <c r="R52" s="314">
        <v>0</v>
      </c>
      <c r="S52" s="314">
        <v>0</v>
      </c>
      <c r="T52" s="314">
        <v>0</v>
      </c>
      <c r="U52" s="314">
        <v>0</v>
      </c>
      <c r="V52" s="314">
        <v>0</v>
      </c>
      <c r="W52" s="314">
        <v>0</v>
      </c>
      <c r="X52" s="316" t="s">
        <v>303</v>
      </c>
      <c r="Y52" s="317" t="s">
        <v>20</v>
      </c>
      <c r="Z52" s="311" t="s">
        <v>114</v>
      </c>
    </row>
    <row r="53" spans="1:26" ht="101.25" x14ac:dyDescent="0.2">
      <c r="A53" s="322" t="s">
        <v>88</v>
      </c>
      <c r="B53" s="313" t="s">
        <v>252</v>
      </c>
      <c r="C53" s="314">
        <v>0</v>
      </c>
      <c r="D53" s="314">
        <v>0</v>
      </c>
      <c r="E53" s="314">
        <v>0</v>
      </c>
      <c r="F53" s="314">
        <v>0</v>
      </c>
      <c r="G53" s="314">
        <v>0</v>
      </c>
      <c r="H53" s="314">
        <v>0</v>
      </c>
      <c r="I53" s="314">
        <v>0</v>
      </c>
      <c r="J53" s="314">
        <v>0</v>
      </c>
      <c r="K53" s="314">
        <v>0</v>
      </c>
      <c r="L53" s="314">
        <v>0</v>
      </c>
      <c r="M53" s="314">
        <v>0</v>
      </c>
      <c r="N53" s="315">
        <v>0</v>
      </c>
      <c r="O53" s="315">
        <v>0</v>
      </c>
      <c r="P53" s="314">
        <v>0</v>
      </c>
      <c r="Q53" s="314">
        <v>0</v>
      </c>
      <c r="R53" s="314">
        <v>0</v>
      </c>
      <c r="S53" s="314">
        <v>0</v>
      </c>
      <c r="T53" s="314">
        <v>0</v>
      </c>
      <c r="U53" s="314">
        <v>0</v>
      </c>
      <c r="V53" s="314">
        <v>0</v>
      </c>
      <c r="W53" s="314">
        <v>0</v>
      </c>
      <c r="X53" s="316" t="s">
        <v>303</v>
      </c>
      <c r="Y53" s="317" t="s">
        <v>20</v>
      </c>
      <c r="Z53" s="311" t="s">
        <v>114</v>
      </c>
    </row>
    <row r="54" spans="1:26" ht="101.25" x14ac:dyDescent="0.2">
      <c r="A54" s="322" t="s">
        <v>89</v>
      </c>
      <c r="B54" s="313" t="s">
        <v>253</v>
      </c>
      <c r="C54" s="314">
        <v>0</v>
      </c>
      <c r="D54" s="314">
        <v>0</v>
      </c>
      <c r="E54" s="314">
        <v>0</v>
      </c>
      <c r="F54" s="314">
        <v>0</v>
      </c>
      <c r="G54" s="314">
        <v>0</v>
      </c>
      <c r="H54" s="314">
        <v>0</v>
      </c>
      <c r="I54" s="314">
        <v>0</v>
      </c>
      <c r="J54" s="314">
        <v>0</v>
      </c>
      <c r="K54" s="314">
        <v>0</v>
      </c>
      <c r="L54" s="314">
        <v>0</v>
      </c>
      <c r="M54" s="314">
        <v>0</v>
      </c>
      <c r="N54" s="315">
        <v>0</v>
      </c>
      <c r="O54" s="315">
        <v>0</v>
      </c>
      <c r="P54" s="314">
        <v>0</v>
      </c>
      <c r="Q54" s="314">
        <v>0</v>
      </c>
      <c r="R54" s="314">
        <v>0</v>
      </c>
      <c r="S54" s="314">
        <v>0</v>
      </c>
      <c r="T54" s="314">
        <v>0</v>
      </c>
      <c r="U54" s="314">
        <v>0</v>
      </c>
      <c r="V54" s="314">
        <v>0</v>
      </c>
      <c r="W54" s="314">
        <v>0</v>
      </c>
      <c r="X54" s="316" t="s">
        <v>303</v>
      </c>
      <c r="Y54" s="317" t="s">
        <v>20</v>
      </c>
      <c r="Z54" s="311" t="s">
        <v>114</v>
      </c>
    </row>
    <row r="55" spans="1:26" ht="101.25" x14ac:dyDescent="0.2">
      <c r="A55" s="322" t="s">
        <v>177</v>
      </c>
      <c r="B55" s="313" t="s">
        <v>254</v>
      </c>
      <c r="C55" s="314">
        <v>0</v>
      </c>
      <c r="D55" s="314">
        <v>0</v>
      </c>
      <c r="E55" s="314">
        <v>0</v>
      </c>
      <c r="F55" s="314">
        <v>0</v>
      </c>
      <c r="G55" s="314">
        <v>0</v>
      </c>
      <c r="H55" s="314">
        <v>0</v>
      </c>
      <c r="I55" s="314">
        <v>0</v>
      </c>
      <c r="J55" s="314">
        <v>0</v>
      </c>
      <c r="K55" s="314">
        <v>0</v>
      </c>
      <c r="L55" s="314">
        <v>0</v>
      </c>
      <c r="M55" s="314">
        <v>0</v>
      </c>
      <c r="N55" s="315">
        <v>0</v>
      </c>
      <c r="O55" s="315">
        <v>0</v>
      </c>
      <c r="P55" s="314">
        <v>0</v>
      </c>
      <c r="Q55" s="314">
        <v>0</v>
      </c>
      <c r="R55" s="314">
        <v>0</v>
      </c>
      <c r="S55" s="314">
        <v>0</v>
      </c>
      <c r="T55" s="314">
        <v>0</v>
      </c>
      <c r="U55" s="314">
        <v>0</v>
      </c>
      <c r="V55" s="314">
        <v>0</v>
      </c>
      <c r="W55" s="314">
        <v>0</v>
      </c>
      <c r="X55" s="316" t="s">
        <v>303</v>
      </c>
      <c r="Y55" s="317" t="s">
        <v>20</v>
      </c>
      <c r="Z55" s="311" t="s">
        <v>114</v>
      </c>
    </row>
    <row r="56" spans="1:26" ht="101.25" x14ac:dyDescent="0.2">
      <c r="A56" s="322" t="s">
        <v>90</v>
      </c>
      <c r="B56" s="313" t="s">
        <v>255</v>
      </c>
      <c r="C56" s="314">
        <v>0</v>
      </c>
      <c r="D56" s="314">
        <v>0</v>
      </c>
      <c r="E56" s="314">
        <v>0</v>
      </c>
      <c r="F56" s="314">
        <v>0</v>
      </c>
      <c r="G56" s="314">
        <v>0</v>
      </c>
      <c r="H56" s="314">
        <v>0</v>
      </c>
      <c r="I56" s="314">
        <v>0</v>
      </c>
      <c r="J56" s="314">
        <v>0</v>
      </c>
      <c r="K56" s="314">
        <v>0</v>
      </c>
      <c r="L56" s="314">
        <v>0</v>
      </c>
      <c r="M56" s="314">
        <v>0</v>
      </c>
      <c r="N56" s="315">
        <v>0</v>
      </c>
      <c r="O56" s="315">
        <v>0</v>
      </c>
      <c r="P56" s="314">
        <v>0</v>
      </c>
      <c r="Q56" s="314">
        <v>0</v>
      </c>
      <c r="R56" s="314">
        <v>0</v>
      </c>
      <c r="S56" s="314">
        <v>0</v>
      </c>
      <c r="T56" s="314">
        <v>0</v>
      </c>
      <c r="U56" s="314">
        <v>0</v>
      </c>
      <c r="V56" s="314">
        <v>0</v>
      </c>
      <c r="W56" s="314">
        <v>0</v>
      </c>
      <c r="X56" s="316" t="s">
        <v>303</v>
      </c>
      <c r="Y56" s="317" t="s">
        <v>20</v>
      </c>
      <c r="Z56" s="311" t="s">
        <v>114</v>
      </c>
    </row>
    <row r="57" spans="1:26" ht="101.25" x14ac:dyDescent="0.2">
      <c r="A57" s="322" t="s">
        <v>91</v>
      </c>
      <c r="B57" s="313" t="s">
        <v>256</v>
      </c>
      <c r="C57" s="314">
        <v>0</v>
      </c>
      <c r="D57" s="314">
        <v>0</v>
      </c>
      <c r="E57" s="314">
        <v>0</v>
      </c>
      <c r="F57" s="314">
        <v>0</v>
      </c>
      <c r="G57" s="314">
        <v>0</v>
      </c>
      <c r="H57" s="314">
        <v>0</v>
      </c>
      <c r="I57" s="314">
        <v>0</v>
      </c>
      <c r="J57" s="314">
        <v>0</v>
      </c>
      <c r="K57" s="314">
        <v>0</v>
      </c>
      <c r="L57" s="314">
        <v>0</v>
      </c>
      <c r="M57" s="314">
        <v>0</v>
      </c>
      <c r="N57" s="315">
        <v>0</v>
      </c>
      <c r="O57" s="315">
        <v>0</v>
      </c>
      <c r="P57" s="314">
        <v>0</v>
      </c>
      <c r="Q57" s="314">
        <v>0</v>
      </c>
      <c r="R57" s="314">
        <v>0</v>
      </c>
      <c r="S57" s="314">
        <v>0</v>
      </c>
      <c r="T57" s="314">
        <v>0</v>
      </c>
      <c r="U57" s="314">
        <v>0</v>
      </c>
      <c r="V57" s="314">
        <v>0</v>
      </c>
      <c r="W57" s="314">
        <v>0</v>
      </c>
      <c r="X57" s="316" t="s">
        <v>303</v>
      </c>
      <c r="Y57" s="317" t="s">
        <v>20</v>
      </c>
      <c r="Z57" s="311" t="s">
        <v>114</v>
      </c>
    </row>
    <row r="58" spans="1:26" ht="101.25" x14ac:dyDescent="0.2">
      <c r="A58" s="322" t="s">
        <v>92</v>
      </c>
      <c r="B58" s="313" t="s">
        <v>257</v>
      </c>
      <c r="C58" s="314">
        <v>0</v>
      </c>
      <c r="D58" s="314">
        <v>0</v>
      </c>
      <c r="E58" s="314">
        <v>0</v>
      </c>
      <c r="F58" s="314">
        <v>0</v>
      </c>
      <c r="G58" s="314">
        <v>0</v>
      </c>
      <c r="H58" s="314">
        <v>0</v>
      </c>
      <c r="I58" s="314">
        <v>0</v>
      </c>
      <c r="J58" s="314">
        <v>0</v>
      </c>
      <c r="K58" s="314">
        <v>0</v>
      </c>
      <c r="L58" s="314">
        <v>0</v>
      </c>
      <c r="M58" s="314">
        <v>0</v>
      </c>
      <c r="N58" s="315">
        <v>0</v>
      </c>
      <c r="O58" s="315">
        <v>0</v>
      </c>
      <c r="P58" s="314">
        <v>0</v>
      </c>
      <c r="Q58" s="314">
        <v>0</v>
      </c>
      <c r="R58" s="314">
        <v>0</v>
      </c>
      <c r="S58" s="314">
        <v>0</v>
      </c>
      <c r="T58" s="314">
        <v>0</v>
      </c>
      <c r="U58" s="314">
        <v>0</v>
      </c>
      <c r="V58" s="314">
        <v>0</v>
      </c>
      <c r="W58" s="314">
        <v>0</v>
      </c>
      <c r="X58" s="316" t="s">
        <v>303</v>
      </c>
      <c r="Y58" s="317" t="s">
        <v>20</v>
      </c>
      <c r="Z58" s="311" t="s">
        <v>114</v>
      </c>
    </row>
    <row r="59" spans="1:26" ht="101.25" x14ac:dyDescent="0.2">
      <c r="A59" s="322" t="s">
        <v>93</v>
      </c>
      <c r="B59" s="313" t="s">
        <v>258</v>
      </c>
      <c r="C59" s="314">
        <v>0</v>
      </c>
      <c r="D59" s="314">
        <v>0</v>
      </c>
      <c r="E59" s="314">
        <v>0</v>
      </c>
      <c r="F59" s="314">
        <v>0</v>
      </c>
      <c r="G59" s="314">
        <v>0</v>
      </c>
      <c r="H59" s="314">
        <v>0</v>
      </c>
      <c r="I59" s="314">
        <v>0</v>
      </c>
      <c r="J59" s="314">
        <v>0</v>
      </c>
      <c r="K59" s="314">
        <v>0</v>
      </c>
      <c r="L59" s="314">
        <v>0</v>
      </c>
      <c r="M59" s="314">
        <v>0</v>
      </c>
      <c r="N59" s="315">
        <v>0</v>
      </c>
      <c r="O59" s="315">
        <v>0</v>
      </c>
      <c r="P59" s="314">
        <v>0</v>
      </c>
      <c r="Q59" s="314">
        <v>0</v>
      </c>
      <c r="R59" s="314">
        <v>0</v>
      </c>
      <c r="S59" s="314">
        <v>0</v>
      </c>
      <c r="T59" s="314">
        <v>0</v>
      </c>
      <c r="U59" s="314">
        <v>0</v>
      </c>
      <c r="V59" s="314">
        <v>0</v>
      </c>
      <c r="W59" s="314">
        <v>0</v>
      </c>
      <c r="X59" s="316" t="s">
        <v>303</v>
      </c>
      <c r="Y59" s="317" t="s">
        <v>20</v>
      </c>
      <c r="Z59" s="311" t="s">
        <v>114</v>
      </c>
    </row>
    <row r="60" spans="1:26" ht="101.25" x14ac:dyDescent="0.2">
      <c r="A60" s="352" t="s">
        <v>94</v>
      </c>
      <c r="B60" s="313" t="s">
        <v>259</v>
      </c>
      <c r="C60" s="314">
        <v>0</v>
      </c>
      <c r="D60" s="314">
        <v>0</v>
      </c>
      <c r="E60" s="314">
        <v>0</v>
      </c>
      <c r="F60" s="314">
        <v>0</v>
      </c>
      <c r="G60" s="314">
        <v>0</v>
      </c>
      <c r="H60" s="314">
        <v>0</v>
      </c>
      <c r="I60" s="314">
        <v>0</v>
      </c>
      <c r="J60" s="314">
        <v>0</v>
      </c>
      <c r="K60" s="314">
        <v>0</v>
      </c>
      <c r="L60" s="314">
        <v>0</v>
      </c>
      <c r="M60" s="314">
        <v>0</v>
      </c>
      <c r="N60" s="315">
        <v>0</v>
      </c>
      <c r="O60" s="315">
        <v>0</v>
      </c>
      <c r="P60" s="314">
        <v>0</v>
      </c>
      <c r="Q60" s="314">
        <v>0</v>
      </c>
      <c r="R60" s="314">
        <v>0</v>
      </c>
      <c r="S60" s="314">
        <v>0</v>
      </c>
      <c r="T60" s="314">
        <v>0</v>
      </c>
      <c r="U60" s="314">
        <v>0</v>
      </c>
      <c r="V60" s="314">
        <v>0</v>
      </c>
      <c r="W60" s="314">
        <v>0</v>
      </c>
      <c r="X60" s="316" t="s">
        <v>303</v>
      </c>
      <c r="Y60" s="317" t="s">
        <v>20</v>
      </c>
      <c r="Z60" s="311" t="s">
        <v>114</v>
      </c>
    </row>
    <row r="61" spans="1:26" ht="139.5" customHeight="1" x14ac:dyDescent="0.2">
      <c r="A61" s="352" t="s">
        <v>95</v>
      </c>
      <c r="B61" s="313" t="s">
        <v>260</v>
      </c>
      <c r="C61" s="314">
        <v>0</v>
      </c>
      <c r="D61" s="314">
        <v>0</v>
      </c>
      <c r="E61" s="314">
        <v>0</v>
      </c>
      <c r="F61" s="314">
        <v>0</v>
      </c>
      <c r="G61" s="314">
        <v>0</v>
      </c>
      <c r="H61" s="314">
        <v>0</v>
      </c>
      <c r="I61" s="314">
        <v>0</v>
      </c>
      <c r="J61" s="314">
        <v>0</v>
      </c>
      <c r="K61" s="314">
        <v>0</v>
      </c>
      <c r="L61" s="314">
        <v>0</v>
      </c>
      <c r="M61" s="314">
        <v>0</v>
      </c>
      <c r="N61" s="315">
        <v>0</v>
      </c>
      <c r="O61" s="315">
        <v>0</v>
      </c>
      <c r="P61" s="314">
        <v>0</v>
      </c>
      <c r="Q61" s="314">
        <v>0</v>
      </c>
      <c r="R61" s="314">
        <v>0</v>
      </c>
      <c r="S61" s="314">
        <v>0</v>
      </c>
      <c r="T61" s="314">
        <v>0</v>
      </c>
      <c r="U61" s="314">
        <v>0</v>
      </c>
      <c r="V61" s="314">
        <v>0</v>
      </c>
      <c r="W61" s="314">
        <v>0</v>
      </c>
      <c r="X61" s="316" t="s">
        <v>303</v>
      </c>
      <c r="Y61" s="317" t="s">
        <v>20</v>
      </c>
      <c r="Z61" s="311" t="s">
        <v>114</v>
      </c>
    </row>
    <row r="62" spans="1:26" ht="101.25" x14ac:dyDescent="0.2">
      <c r="A62" s="352" t="s">
        <v>110</v>
      </c>
      <c r="B62" s="313" t="s">
        <v>261</v>
      </c>
      <c r="C62" s="314">
        <v>0</v>
      </c>
      <c r="D62" s="314">
        <v>0</v>
      </c>
      <c r="E62" s="314">
        <v>0</v>
      </c>
      <c r="F62" s="314">
        <v>0</v>
      </c>
      <c r="G62" s="314">
        <v>0</v>
      </c>
      <c r="H62" s="314">
        <v>0</v>
      </c>
      <c r="I62" s="314">
        <v>0</v>
      </c>
      <c r="J62" s="314">
        <v>0</v>
      </c>
      <c r="K62" s="314">
        <v>0</v>
      </c>
      <c r="L62" s="314">
        <v>0</v>
      </c>
      <c r="M62" s="314">
        <v>0</v>
      </c>
      <c r="N62" s="315">
        <v>0</v>
      </c>
      <c r="O62" s="315">
        <v>0</v>
      </c>
      <c r="P62" s="314">
        <v>0</v>
      </c>
      <c r="Q62" s="314">
        <v>0</v>
      </c>
      <c r="R62" s="314">
        <v>0</v>
      </c>
      <c r="S62" s="314">
        <v>0</v>
      </c>
      <c r="T62" s="314">
        <v>0</v>
      </c>
      <c r="U62" s="314">
        <v>0</v>
      </c>
      <c r="V62" s="314">
        <v>0</v>
      </c>
      <c r="W62" s="314">
        <v>0</v>
      </c>
      <c r="X62" s="316" t="s">
        <v>303</v>
      </c>
      <c r="Y62" s="317" t="s">
        <v>20</v>
      </c>
      <c r="Z62" s="311" t="s">
        <v>114</v>
      </c>
    </row>
    <row r="63" spans="1:26" ht="20.25" x14ac:dyDescent="0.2">
      <c r="A63" s="352"/>
      <c r="B63" s="319" t="s">
        <v>187</v>
      </c>
      <c r="C63" s="320"/>
      <c r="D63" s="320">
        <v>0</v>
      </c>
      <c r="E63" s="320">
        <v>0</v>
      </c>
      <c r="F63" s="320">
        <v>0</v>
      </c>
      <c r="G63" s="320">
        <v>0</v>
      </c>
      <c r="H63" s="320">
        <v>0</v>
      </c>
      <c r="I63" s="320">
        <v>0</v>
      </c>
      <c r="J63" s="320">
        <v>0</v>
      </c>
      <c r="K63" s="320">
        <v>0</v>
      </c>
      <c r="L63" s="320">
        <v>0</v>
      </c>
      <c r="M63" s="320">
        <v>0</v>
      </c>
      <c r="N63" s="321">
        <v>0</v>
      </c>
      <c r="O63" s="321">
        <v>0</v>
      </c>
      <c r="P63" s="320">
        <v>0</v>
      </c>
      <c r="Q63" s="320">
        <v>0</v>
      </c>
      <c r="R63" s="320">
        <v>0</v>
      </c>
      <c r="S63" s="320">
        <v>0</v>
      </c>
      <c r="T63" s="320">
        <v>0</v>
      </c>
      <c r="U63" s="320">
        <v>0</v>
      </c>
      <c r="V63" s="320">
        <v>0</v>
      </c>
      <c r="W63" s="320">
        <v>0</v>
      </c>
      <c r="X63" s="316"/>
      <c r="Y63" s="317"/>
      <c r="Z63" s="311"/>
    </row>
    <row r="64" spans="1:26" ht="117.75" customHeight="1" x14ac:dyDescent="0.2">
      <c r="A64" s="353" t="s">
        <v>96</v>
      </c>
      <c r="B64" s="319" t="s">
        <v>229</v>
      </c>
      <c r="C64" s="314"/>
      <c r="D64" s="314"/>
      <c r="E64" s="314"/>
      <c r="F64" s="314"/>
      <c r="G64" s="314"/>
      <c r="H64" s="314"/>
      <c r="I64" s="314"/>
      <c r="J64" s="314"/>
      <c r="K64" s="314"/>
      <c r="L64" s="314"/>
      <c r="M64" s="314"/>
      <c r="N64" s="315"/>
      <c r="O64" s="315"/>
      <c r="P64" s="314"/>
      <c r="Q64" s="314"/>
      <c r="R64" s="314"/>
      <c r="S64" s="314"/>
      <c r="T64" s="314"/>
      <c r="U64" s="314"/>
      <c r="V64" s="314"/>
      <c r="W64" s="314"/>
      <c r="X64" s="316"/>
      <c r="Y64" s="317"/>
      <c r="Z64" s="311"/>
    </row>
    <row r="65" spans="1:26" ht="251.25" customHeight="1" x14ac:dyDescent="0.2">
      <c r="A65" s="354" t="s">
        <v>97</v>
      </c>
      <c r="B65" s="340" t="s">
        <v>207</v>
      </c>
      <c r="C65" s="314">
        <v>0</v>
      </c>
      <c r="D65" s="314">
        <v>0</v>
      </c>
      <c r="E65" s="314">
        <v>0</v>
      </c>
      <c r="F65" s="314">
        <v>0</v>
      </c>
      <c r="G65" s="314">
        <v>0</v>
      </c>
      <c r="H65" s="314">
        <v>0</v>
      </c>
      <c r="I65" s="314">
        <v>0</v>
      </c>
      <c r="J65" s="314">
        <v>0</v>
      </c>
      <c r="K65" s="314">
        <v>0</v>
      </c>
      <c r="L65" s="314">
        <v>0</v>
      </c>
      <c r="M65" s="314">
        <v>0</v>
      </c>
      <c r="N65" s="315">
        <v>0</v>
      </c>
      <c r="O65" s="315">
        <v>0</v>
      </c>
      <c r="P65" s="314">
        <v>0</v>
      </c>
      <c r="Q65" s="314">
        <v>0</v>
      </c>
      <c r="R65" s="314">
        <v>0</v>
      </c>
      <c r="S65" s="314">
        <v>0</v>
      </c>
      <c r="T65" s="314">
        <v>0</v>
      </c>
      <c r="U65" s="314">
        <v>0</v>
      </c>
      <c r="V65" s="314">
        <v>0</v>
      </c>
      <c r="W65" s="314">
        <v>0</v>
      </c>
      <c r="X65" s="316" t="s">
        <v>303</v>
      </c>
      <c r="Y65" s="317" t="s">
        <v>20</v>
      </c>
      <c r="Z65" s="311" t="s">
        <v>285</v>
      </c>
    </row>
    <row r="66" spans="1:26" ht="257.25" customHeight="1" x14ac:dyDescent="0.2">
      <c r="A66" s="354" t="s">
        <v>98</v>
      </c>
      <c r="B66" s="340" t="s">
        <v>208</v>
      </c>
      <c r="C66" s="314">
        <v>0</v>
      </c>
      <c r="D66" s="314">
        <v>0</v>
      </c>
      <c r="E66" s="314">
        <v>0</v>
      </c>
      <c r="F66" s="314">
        <v>0</v>
      </c>
      <c r="G66" s="314">
        <v>0</v>
      </c>
      <c r="H66" s="314">
        <v>0</v>
      </c>
      <c r="I66" s="314">
        <v>0</v>
      </c>
      <c r="J66" s="314">
        <v>0</v>
      </c>
      <c r="K66" s="314">
        <v>0</v>
      </c>
      <c r="L66" s="314">
        <v>0</v>
      </c>
      <c r="M66" s="314">
        <v>0</v>
      </c>
      <c r="N66" s="315">
        <v>0</v>
      </c>
      <c r="O66" s="315">
        <v>0</v>
      </c>
      <c r="P66" s="314">
        <v>0</v>
      </c>
      <c r="Q66" s="314">
        <v>0</v>
      </c>
      <c r="R66" s="314">
        <v>0</v>
      </c>
      <c r="S66" s="314">
        <v>0</v>
      </c>
      <c r="T66" s="314">
        <v>0</v>
      </c>
      <c r="U66" s="314">
        <v>0</v>
      </c>
      <c r="V66" s="314">
        <v>0</v>
      </c>
      <c r="W66" s="314">
        <v>0</v>
      </c>
      <c r="X66" s="316" t="s">
        <v>12</v>
      </c>
      <c r="Y66" s="317" t="s">
        <v>20</v>
      </c>
      <c r="Z66" s="311" t="s">
        <v>285</v>
      </c>
    </row>
    <row r="67" spans="1:26" ht="202.5" x14ac:dyDescent="0.2">
      <c r="A67" s="354" t="s">
        <v>99</v>
      </c>
      <c r="B67" s="340" t="s">
        <v>209</v>
      </c>
      <c r="C67" s="314">
        <v>0</v>
      </c>
      <c r="D67" s="314">
        <v>0</v>
      </c>
      <c r="E67" s="314">
        <v>0</v>
      </c>
      <c r="F67" s="314">
        <v>0</v>
      </c>
      <c r="G67" s="314">
        <v>0</v>
      </c>
      <c r="H67" s="314">
        <v>0</v>
      </c>
      <c r="I67" s="314">
        <v>0</v>
      </c>
      <c r="J67" s="314">
        <v>0</v>
      </c>
      <c r="K67" s="314">
        <v>0</v>
      </c>
      <c r="L67" s="314">
        <v>0</v>
      </c>
      <c r="M67" s="314">
        <v>0</v>
      </c>
      <c r="N67" s="315">
        <v>0</v>
      </c>
      <c r="O67" s="315">
        <v>0</v>
      </c>
      <c r="P67" s="314">
        <v>0</v>
      </c>
      <c r="Q67" s="314">
        <v>0</v>
      </c>
      <c r="R67" s="314">
        <v>0</v>
      </c>
      <c r="S67" s="314">
        <v>0</v>
      </c>
      <c r="T67" s="314">
        <v>0</v>
      </c>
      <c r="U67" s="314">
        <v>0</v>
      </c>
      <c r="V67" s="314">
        <v>0</v>
      </c>
      <c r="W67" s="314">
        <v>0</v>
      </c>
      <c r="X67" s="316" t="s">
        <v>303</v>
      </c>
      <c r="Y67" s="317" t="s">
        <v>20</v>
      </c>
      <c r="Z67" s="311" t="s">
        <v>285</v>
      </c>
    </row>
    <row r="68" spans="1:26" ht="222.75" x14ac:dyDescent="0.2">
      <c r="A68" s="354" t="s">
        <v>100</v>
      </c>
      <c r="B68" s="340" t="s">
        <v>210</v>
      </c>
      <c r="C68" s="314">
        <v>0</v>
      </c>
      <c r="D68" s="314">
        <v>0</v>
      </c>
      <c r="E68" s="314">
        <v>0</v>
      </c>
      <c r="F68" s="314">
        <v>0</v>
      </c>
      <c r="G68" s="314">
        <v>0</v>
      </c>
      <c r="H68" s="314">
        <v>0</v>
      </c>
      <c r="I68" s="314">
        <v>0</v>
      </c>
      <c r="J68" s="314">
        <v>0</v>
      </c>
      <c r="K68" s="314">
        <v>0</v>
      </c>
      <c r="L68" s="314">
        <v>0</v>
      </c>
      <c r="M68" s="314">
        <v>0</v>
      </c>
      <c r="N68" s="315">
        <v>0</v>
      </c>
      <c r="O68" s="315">
        <v>0</v>
      </c>
      <c r="P68" s="314">
        <v>0</v>
      </c>
      <c r="Q68" s="314">
        <v>0</v>
      </c>
      <c r="R68" s="314">
        <v>0</v>
      </c>
      <c r="S68" s="314">
        <v>0</v>
      </c>
      <c r="T68" s="314">
        <v>0</v>
      </c>
      <c r="U68" s="314">
        <v>0</v>
      </c>
      <c r="V68" s="314">
        <v>0</v>
      </c>
      <c r="W68" s="314">
        <v>0</v>
      </c>
      <c r="X68" s="316" t="s">
        <v>303</v>
      </c>
      <c r="Y68" s="317" t="s">
        <v>20</v>
      </c>
      <c r="Z68" s="311" t="s">
        <v>285</v>
      </c>
    </row>
    <row r="69" spans="1:26" ht="251.25" customHeight="1" x14ac:dyDescent="0.2">
      <c r="A69" s="354" t="s">
        <v>101</v>
      </c>
      <c r="B69" s="340" t="s">
        <v>211</v>
      </c>
      <c r="C69" s="314">
        <v>0</v>
      </c>
      <c r="D69" s="314">
        <v>0</v>
      </c>
      <c r="E69" s="314">
        <v>0</v>
      </c>
      <c r="F69" s="314">
        <v>0</v>
      </c>
      <c r="G69" s="314">
        <v>0</v>
      </c>
      <c r="H69" s="314">
        <v>0</v>
      </c>
      <c r="I69" s="314">
        <v>0</v>
      </c>
      <c r="J69" s="314">
        <v>0</v>
      </c>
      <c r="K69" s="314">
        <v>0</v>
      </c>
      <c r="L69" s="314">
        <v>0</v>
      </c>
      <c r="M69" s="314">
        <v>0</v>
      </c>
      <c r="N69" s="315">
        <v>0</v>
      </c>
      <c r="O69" s="315">
        <v>0</v>
      </c>
      <c r="P69" s="314">
        <v>0</v>
      </c>
      <c r="Q69" s="314">
        <v>0</v>
      </c>
      <c r="R69" s="314">
        <v>0</v>
      </c>
      <c r="S69" s="314">
        <v>0</v>
      </c>
      <c r="T69" s="314">
        <v>0</v>
      </c>
      <c r="U69" s="314">
        <v>0</v>
      </c>
      <c r="V69" s="314">
        <v>0</v>
      </c>
      <c r="W69" s="314">
        <v>0</v>
      </c>
      <c r="X69" s="316" t="s">
        <v>12</v>
      </c>
      <c r="Y69" s="317" t="s">
        <v>20</v>
      </c>
      <c r="Z69" s="311" t="s">
        <v>285</v>
      </c>
    </row>
    <row r="70" spans="1:26" ht="101.25" x14ac:dyDescent="0.2">
      <c r="A70" s="322" t="s">
        <v>102</v>
      </c>
      <c r="B70" s="313" t="s">
        <v>262</v>
      </c>
      <c r="C70" s="314">
        <v>0</v>
      </c>
      <c r="D70" s="314">
        <v>0</v>
      </c>
      <c r="E70" s="314">
        <v>0</v>
      </c>
      <c r="F70" s="314">
        <v>0</v>
      </c>
      <c r="G70" s="314">
        <v>0</v>
      </c>
      <c r="H70" s="314">
        <v>0</v>
      </c>
      <c r="I70" s="314">
        <v>0</v>
      </c>
      <c r="J70" s="314">
        <v>0</v>
      </c>
      <c r="K70" s="314">
        <v>0</v>
      </c>
      <c r="L70" s="314">
        <v>0</v>
      </c>
      <c r="M70" s="314">
        <v>0</v>
      </c>
      <c r="N70" s="315">
        <v>0</v>
      </c>
      <c r="O70" s="315">
        <v>0</v>
      </c>
      <c r="P70" s="314">
        <v>0</v>
      </c>
      <c r="Q70" s="314">
        <v>0</v>
      </c>
      <c r="R70" s="314">
        <v>0</v>
      </c>
      <c r="S70" s="314">
        <v>0</v>
      </c>
      <c r="T70" s="314">
        <v>0</v>
      </c>
      <c r="U70" s="314">
        <v>0</v>
      </c>
      <c r="V70" s="314">
        <v>0</v>
      </c>
      <c r="W70" s="314">
        <v>0</v>
      </c>
      <c r="X70" s="316" t="s">
        <v>303</v>
      </c>
      <c r="Y70" s="317" t="s">
        <v>20</v>
      </c>
      <c r="Z70" s="311" t="s">
        <v>115</v>
      </c>
    </row>
    <row r="71" spans="1:26" ht="101.25" x14ac:dyDescent="0.2">
      <c r="A71" s="322" t="s">
        <v>103</v>
      </c>
      <c r="B71" s="313" t="s">
        <v>263</v>
      </c>
      <c r="C71" s="314">
        <v>0</v>
      </c>
      <c r="D71" s="314">
        <v>0</v>
      </c>
      <c r="E71" s="314">
        <v>0</v>
      </c>
      <c r="F71" s="314">
        <v>0</v>
      </c>
      <c r="G71" s="314">
        <v>0</v>
      </c>
      <c r="H71" s="314">
        <v>0</v>
      </c>
      <c r="I71" s="314">
        <v>0</v>
      </c>
      <c r="J71" s="314">
        <v>0</v>
      </c>
      <c r="K71" s="314">
        <v>0</v>
      </c>
      <c r="L71" s="314">
        <v>0</v>
      </c>
      <c r="M71" s="314">
        <v>0</v>
      </c>
      <c r="N71" s="315">
        <v>0</v>
      </c>
      <c r="O71" s="315">
        <v>0</v>
      </c>
      <c r="P71" s="314">
        <v>0</v>
      </c>
      <c r="Q71" s="314">
        <v>0</v>
      </c>
      <c r="R71" s="314">
        <v>0</v>
      </c>
      <c r="S71" s="314">
        <v>0</v>
      </c>
      <c r="T71" s="314">
        <v>0</v>
      </c>
      <c r="U71" s="314">
        <v>0</v>
      </c>
      <c r="V71" s="314">
        <v>0</v>
      </c>
      <c r="W71" s="314">
        <v>0</v>
      </c>
      <c r="X71" s="316" t="s">
        <v>303</v>
      </c>
      <c r="Y71" s="317" t="s">
        <v>20</v>
      </c>
      <c r="Z71" s="311" t="s">
        <v>115</v>
      </c>
    </row>
    <row r="72" spans="1:26" ht="101.25" x14ac:dyDescent="0.2">
      <c r="A72" s="322" t="s">
        <v>104</v>
      </c>
      <c r="B72" s="313" t="s">
        <v>264</v>
      </c>
      <c r="C72" s="314">
        <v>0</v>
      </c>
      <c r="D72" s="314">
        <v>0</v>
      </c>
      <c r="E72" s="314">
        <v>0</v>
      </c>
      <c r="F72" s="314">
        <v>0</v>
      </c>
      <c r="G72" s="314">
        <v>0</v>
      </c>
      <c r="H72" s="314">
        <v>0</v>
      </c>
      <c r="I72" s="314">
        <v>0</v>
      </c>
      <c r="J72" s="314">
        <v>0</v>
      </c>
      <c r="K72" s="314">
        <v>0</v>
      </c>
      <c r="L72" s="314">
        <v>0</v>
      </c>
      <c r="M72" s="314">
        <v>0</v>
      </c>
      <c r="N72" s="315">
        <v>0</v>
      </c>
      <c r="O72" s="315">
        <v>0</v>
      </c>
      <c r="P72" s="314">
        <v>0</v>
      </c>
      <c r="Q72" s="314">
        <v>0</v>
      </c>
      <c r="R72" s="314">
        <v>0</v>
      </c>
      <c r="S72" s="314">
        <v>0</v>
      </c>
      <c r="T72" s="314">
        <v>0</v>
      </c>
      <c r="U72" s="314">
        <v>0</v>
      </c>
      <c r="V72" s="314">
        <v>0</v>
      </c>
      <c r="W72" s="314">
        <v>0</v>
      </c>
      <c r="X72" s="316" t="s">
        <v>12</v>
      </c>
      <c r="Y72" s="317" t="s">
        <v>20</v>
      </c>
      <c r="Z72" s="311" t="s">
        <v>115</v>
      </c>
    </row>
    <row r="73" spans="1:26" ht="101.25" x14ac:dyDescent="0.2">
      <c r="A73" s="322" t="s">
        <v>188</v>
      </c>
      <c r="B73" s="313" t="s">
        <v>265</v>
      </c>
      <c r="C73" s="314">
        <v>0</v>
      </c>
      <c r="D73" s="314">
        <v>0</v>
      </c>
      <c r="E73" s="314">
        <v>0</v>
      </c>
      <c r="F73" s="314">
        <v>0</v>
      </c>
      <c r="G73" s="314">
        <v>0</v>
      </c>
      <c r="H73" s="314">
        <v>0</v>
      </c>
      <c r="I73" s="314">
        <v>0</v>
      </c>
      <c r="J73" s="314">
        <v>0</v>
      </c>
      <c r="K73" s="314">
        <v>0</v>
      </c>
      <c r="L73" s="314">
        <v>0</v>
      </c>
      <c r="M73" s="314">
        <v>0</v>
      </c>
      <c r="N73" s="315">
        <v>0</v>
      </c>
      <c r="O73" s="315">
        <v>0</v>
      </c>
      <c r="P73" s="314">
        <v>0</v>
      </c>
      <c r="Q73" s="314">
        <v>0</v>
      </c>
      <c r="R73" s="314">
        <v>0</v>
      </c>
      <c r="S73" s="314">
        <v>0</v>
      </c>
      <c r="T73" s="314">
        <v>0</v>
      </c>
      <c r="U73" s="314">
        <v>0</v>
      </c>
      <c r="V73" s="314">
        <v>0</v>
      </c>
      <c r="W73" s="314">
        <v>0</v>
      </c>
      <c r="X73" s="316" t="s">
        <v>303</v>
      </c>
      <c r="Y73" s="317" t="s">
        <v>20</v>
      </c>
      <c r="Z73" s="311" t="s">
        <v>115</v>
      </c>
    </row>
    <row r="74" spans="1:26" ht="101.25" x14ac:dyDescent="0.2">
      <c r="A74" s="322" t="s">
        <v>212</v>
      </c>
      <c r="B74" s="313" t="s">
        <v>266</v>
      </c>
      <c r="C74" s="314">
        <v>0</v>
      </c>
      <c r="D74" s="314">
        <v>0</v>
      </c>
      <c r="E74" s="314">
        <v>0</v>
      </c>
      <c r="F74" s="314">
        <v>0</v>
      </c>
      <c r="G74" s="314">
        <v>0</v>
      </c>
      <c r="H74" s="314">
        <v>0</v>
      </c>
      <c r="I74" s="314">
        <v>0</v>
      </c>
      <c r="J74" s="314">
        <v>0</v>
      </c>
      <c r="K74" s="314">
        <v>0</v>
      </c>
      <c r="L74" s="314">
        <v>0</v>
      </c>
      <c r="M74" s="314">
        <v>0</v>
      </c>
      <c r="N74" s="315">
        <v>0</v>
      </c>
      <c r="O74" s="315">
        <v>0</v>
      </c>
      <c r="P74" s="314">
        <v>0</v>
      </c>
      <c r="Q74" s="314">
        <v>0</v>
      </c>
      <c r="R74" s="314">
        <v>0</v>
      </c>
      <c r="S74" s="314">
        <v>0</v>
      </c>
      <c r="T74" s="314">
        <v>0</v>
      </c>
      <c r="U74" s="314">
        <v>0</v>
      </c>
      <c r="V74" s="314">
        <v>0</v>
      </c>
      <c r="W74" s="314">
        <v>0</v>
      </c>
      <c r="X74" s="316" t="s">
        <v>303</v>
      </c>
      <c r="Y74" s="317" t="s">
        <v>20</v>
      </c>
      <c r="Z74" s="311" t="s">
        <v>115</v>
      </c>
    </row>
    <row r="75" spans="1:26" ht="101.25" x14ac:dyDescent="0.2">
      <c r="A75" s="322" t="s">
        <v>213</v>
      </c>
      <c r="B75" s="313" t="s">
        <v>267</v>
      </c>
      <c r="C75" s="314">
        <v>0</v>
      </c>
      <c r="D75" s="314">
        <v>0</v>
      </c>
      <c r="E75" s="314">
        <v>0</v>
      </c>
      <c r="F75" s="314">
        <v>0</v>
      </c>
      <c r="G75" s="314">
        <v>0</v>
      </c>
      <c r="H75" s="314">
        <v>0</v>
      </c>
      <c r="I75" s="314">
        <v>0</v>
      </c>
      <c r="J75" s="314">
        <v>0</v>
      </c>
      <c r="K75" s="314">
        <v>0</v>
      </c>
      <c r="L75" s="314">
        <v>0</v>
      </c>
      <c r="M75" s="314">
        <v>0</v>
      </c>
      <c r="N75" s="315">
        <v>0</v>
      </c>
      <c r="O75" s="315">
        <v>0</v>
      </c>
      <c r="P75" s="314">
        <v>0</v>
      </c>
      <c r="Q75" s="314">
        <v>0</v>
      </c>
      <c r="R75" s="314">
        <v>0</v>
      </c>
      <c r="S75" s="314">
        <v>0</v>
      </c>
      <c r="T75" s="314">
        <v>0</v>
      </c>
      <c r="U75" s="314">
        <v>0</v>
      </c>
      <c r="V75" s="314">
        <v>0</v>
      </c>
      <c r="W75" s="314">
        <v>0</v>
      </c>
      <c r="X75" s="316" t="s">
        <v>12</v>
      </c>
      <c r="Y75" s="317" t="s">
        <v>20</v>
      </c>
      <c r="Z75" s="311" t="s">
        <v>115</v>
      </c>
    </row>
    <row r="76" spans="1:26" ht="101.25" x14ac:dyDescent="0.2">
      <c r="A76" s="322" t="s">
        <v>214</v>
      </c>
      <c r="B76" s="313" t="s">
        <v>268</v>
      </c>
      <c r="C76" s="314">
        <v>0</v>
      </c>
      <c r="D76" s="314">
        <v>0</v>
      </c>
      <c r="E76" s="314">
        <v>0</v>
      </c>
      <c r="F76" s="314">
        <v>0</v>
      </c>
      <c r="G76" s="314">
        <v>0</v>
      </c>
      <c r="H76" s="314">
        <v>0</v>
      </c>
      <c r="I76" s="314">
        <v>0</v>
      </c>
      <c r="J76" s="314">
        <v>0</v>
      </c>
      <c r="K76" s="314">
        <v>0</v>
      </c>
      <c r="L76" s="314">
        <v>0</v>
      </c>
      <c r="M76" s="314">
        <v>0</v>
      </c>
      <c r="N76" s="315">
        <v>0</v>
      </c>
      <c r="O76" s="315">
        <v>0</v>
      </c>
      <c r="P76" s="314">
        <v>0</v>
      </c>
      <c r="Q76" s="314">
        <v>0</v>
      </c>
      <c r="R76" s="314">
        <v>0</v>
      </c>
      <c r="S76" s="314">
        <v>0</v>
      </c>
      <c r="T76" s="314">
        <v>0</v>
      </c>
      <c r="U76" s="314">
        <v>0</v>
      </c>
      <c r="V76" s="314">
        <v>0</v>
      </c>
      <c r="W76" s="314">
        <v>0</v>
      </c>
      <c r="X76" s="316" t="s">
        <v>303</v>
      </c>
      <c r="Y76" s="317" t="s">
        <v>20</v>
      </c>
      <c r="Z76" s="311" t="s">
        <v>115</v>
      </c>
    </row>
    <row r="77" spans="1:26" ht="101.25" x14ac:dyDescent="0.2">
      <c r="A77" s="322" t="s">
        <v>215</v>
      </c>
      <c r="B77" s="313" t="s">
        <v>269</v>
      </c>
      <c r="C77" s="314">
        <v>0</v>
      </c>
      <c r="D77" s="314">
        <v>0</v>
      </c>
      <c r="E77" s="314">
        <v>0</v>
      </c>
      <c r="F77" s="314">
        <v>0</v>
      </c>
      <c r="G77" s="314">
        <v>0</v>
      </c>
      <c r="H77" s="314">
        <v>0</v>
      </c>
      <c r="I77" s="314">
        <v>0</v>
      </c>
      <c r="J77" s="314">
        <v>0</v>
      </c>
      <c r="K77" s="314">
        <v>0</v>
      </c>
      <c r="L77" s="314">
        <v>0</v>
      </c>
      <c r="M77" s="314">
        <v>0</v>
      </c>
      <c r="N77" s="315">
        <v>0</v>
      </c>
      <c r="O77" s="315">
        <v>0</v>
      </c>
      <c r="P77" s="314">
        <v>0</v>
      </c>
      <c r="Q77" s="314">
        <v>0</v>
      </c>
      <c r="R77" s="314">
        <v>0</v>
      </c>
      <c r="S77" s="314">
        <v>0</v>
      </c>
      <c r="T77" s="314">
        <v>0</v>
      </c>
      <c r="U77" s="314">
        <v>0</v>
      </c>
      <c r="V77" s="314">
        <v>0</v>
      </c>
      <c r="W77" s="314">
        <v>0</v>
      </c>
      <c r="X77" s="316" t="s">
        <v>303</v>
      </c>
      <c r="Y77" s="317" t="s">
        <v>20</v>
      </c>
      <c r="Z77" s="311" t="s">
        <v>115</v>
      </c>
    </row>
    <row r="78" spans="1:26" ht="101.25" x14ac:dyDescent="0.2">
      <c r="A78" s="322" t="s">
        <v>216</v>
      </c>
      <c r="B78" s="313" t="s">
        <v>270</v>
      </c>
      <c r="C78" s="314">
        <v>0</v>
      </c>
      <c r="D78" s="314">
        <v>0</v>
      </c>
      <c r="E78" s="314">
        <v>0</v>
      </c>
      <c r="F78" s="314">
        <v>0</v>
      </c>
      <c r="G78" s="314">
        <v>0</v>
      </c>
      <c r="H78" s="314">
        <v>0</v>
      </c>
      <c r="I78" s="314">
        <v>0</v>
      </c>
      <c r="J78" s="314">
        <v>0</v>
      </c>
      <c r="K78" s="314">
        <v>0</v>
      </c>
      <c r="L78" s="314">
        <v>0</v>
      </c>
      <c r="M78" s="314">
        <v>0</v>
      </c>
      <c r="N78" s="315">
        <v>0</v>
      </c>
      <c r="O78" s="315">
        <v>0</v>
      </c>
      <c r="P78" s="314">
        <v>0</v>
      </c>
      <c r="Q78" s="314">
        <v>0</v>
      </c>
      <c r="R78" s="314">
        <v>0</v>
      </c>
      <c r="S78" s="314">
        <v>0</v>
      </c>
      <c r="T78" s="314">
        <v>0</v>
      </c>
      <c r="U78" s="314">
        <v>0</v>
      </c>
      <c r="V78" s="314">
        <v>0</v>
      </c>
      <c r="W78" s="314">
        <v>0</v>
      </c>
      <c r="X78" s="316" t="s">
        <v>303</v>
      </c>
      <c r="Y78" s="317" t="s">
        <v>20</v>
      </c>
      <c r="Z78" s="311" t="s">
        <v>115</v>
      </c>
    </row>
    <row r="79" spans="1:26" ht="101.25" x14ac:dyDescent="0.2">
      <c r="A79" s="322" t="s">
        <v>217</v>
      </c>
      <c r="B79" s="313" t="s">
        <v>271</v>
      </c>
      <c r="C79" s="314">
        <v>0</v>
      </c>
      <c r="D79" s="314">
        <v>0</v>
      </c>
      <c r="E79" s="314">
        <v>0</v>
      </c>
      <c r="F79" s="314">
        <v>0</v>
      </c>
      <c r="G79" s="314">
        <v>0</v>
      </c>
      <c r="H79" s="314">
        <v>0</v>
      </c>
      <c r="I79" s="314">
        <v>0</v>
      </c>
      <c r="J79" s="314">
        <v>0</v>
      </c>
      <c r="K79" s="314">
        <v>0</v>
      </c>
      <c r="L79" s="314">
        <v>0</v>
      </c>
      <c r="M79" s="314">
        <v>0</v>
      </c>
      <c r="N79" s="315">
        <v>0</v>
      </c>
      <c r="O79" s="315">
        <v>0</v>
      </c>
      <c r="P79" s="314">
        <v>0</v>
      </c>
      <c r="Q79" s="314">
        <v>0</v>
      </c>
      <c r="R79" s="314">
        <v>0</v>
      </c>
      <c r="S79" s="314">
        <v>0</v>
      </c>
      <c r="T79" s="314">
        <v>0</v>
      </c>
      <c r="U79" s="314">
        <v>0</v>
      </c>
      <c r="V79" s="314">
        <v>0</v>
      </c>
      <c r="W79" s="314">
        <v>0</v>
      </c>
      <c r="X79" s="316" t="s">
        <v>303</v>
      </c>
      <c r="Y79" s="317" t="s">
        <v>20</v>
      </c>
      <c r="Z79" s="311" t="s">
        <v>115</v>
      </c>
    </row>
    <row r="80" spans="1:26" ht="101.25" x14ac:dyDescent="0.2">
      <c r="A80" s="322" t="s">
        <v>218</v>
      </c>
      <c r="B80" s="313" t="s">
        <v>272</v>
      </c>
      <c r="C80" s="314">
        <v>0</v>
      </c>
      <c r="D80" s="314">
        <v>0</v>
      </c>
      <c r="E80" s="314">
        <v>0</v>
      </c>
      <c r="F80" s="314">
        <v>0</v>
      </c>
      <c r="G80" s="314">
        <v>0</v>
      </c>
      <c r="H80" s="314">
        <v>0</v>
      </c>
      <c r="I80" s="314">
        <v>0</v>
      </c>
      <c r="J80" s="314">
        <v>0</v>
      </c>
      <c r="K80" s="314">
        <v>0</v>
      </c>
      <c r="L80" s="314">
        <v>0</v>
      </c>
      <c r="M80" s="314">
        <v>0</v>
      </c>
      <c r="N80" s="315">
        <v>0</v>
      </c>
      <c r="O80" s="315">
        <v>0</v>
      </c>
      <c r="P80" s="314">
        <v>0</v>
      </c>
      <c r="Q80" s="314">
        <v>0</v>
      </c>
      <c r="R80" s="314">
        <v>0</v>
      </c>
      <c r="S80" s="314">
        <v>0</v>
      </c>
      <c r="T80" s="314">
        <v>0</v>
      </c>
      <c r="U80" s="314">
        <v>0</v>
      </c>
      <c r="V80" s="314">
        <v>0</v>
      </c>
      <c r="W80" s="314">
        <v>0</v>
      </c>
      <c r="X80" s="316" t="s">
        <v>303</v>
      </c>
      <c r="Y80" s="317" t="s">
        <v>20</v>
      </c>
      <c r="Z80" s="311" t="s">
        <v>115</v>
      </c>
    </row>
    <row r="81" spans="1:26" ht="20.25" x14ac:dyDescent="0.2">
      <c r="A81" s="351"/>
      <c r="B81" s="355" t="s">
        <v>189</v>
      </c>
      <c r="C81" s="321"/>
      <c r="D81" s="320">
        <f t="shared" ref="D81:I81" si="1">SUM(D65:D80)</f>
        <v>0</v>
      </c>
      <c r="E81" s="320">
        <f t="shared" si="1"/>
        <v>0</v>
      </c>
      <c r="F81" s="320">
        <f t="shared" si="1"/>
        <v>0</v>
      </c>
      <c r="G81" s="320">
        <f t="shared" si="1"/>
        <v>0</v>
      </c>
      <c r="H81" s="321">
        <f t="shared" si="1"/>
        <v>0</v>
      </c>
      <c r="I81" s="321">
        <f t="shared" si="1"/>
        <v>0</v>
      </c>
      <c r="J81" s="320">
        <v>0</v>
      </c>
      <c r="K81" s="320">
        <v>0</v>
      </c>
      <c r="L81" s="320">
        <v>0</v>
      </c>
      <c r="M81" s="320">
        <v>0</v>
      </c>
      <c r="N81" s="321">
        <v>0</v>
      </c>
      <c r="O81" s="321">
        <v>0</v>
      </c>
      <c r="P81" s="320">
        <v>0</v>
      </c>
      <c r="Q81" s="320">
        <v>0</v>
      </c>
      <c r="R81" s="320">
        <v>0</v>
      </c>
      <c r="S81" s="320">
        <v>0</v>
      </c>
      <c r="T81" s="320">
        <v>0</v>
      </c>
      <c r="U81" s="320">
        <v>0</v>
      </c>
      <c r="V81" s="320">
        <v>0</v>
      </c>
      <c r="W81" s="320">
        <v>0</v>
      </c>
      <c r="X81" s="356"/>
      <c r="Y81" s="317"/>
      <c r="Z81" s="311"/>
    </row>
    <row r="82" spans="1:26" ht="80.25" customHeight="1" x14ac:dyDescent="0.2">
      <c r="A82" s="351" t="s">
        <v>105</v>
      </c>
      <c r="B82" s="319" t="s">
        <v>273</v>
      </c>
      <c r="C82" s="320"/>
      <c r="D82" s="320"/>
      <c r="E82" s="320"/>
      <c r="F82" s="320"/>
      <c r="G82" s="320"/>
      <c r="H82" s="320"/>
      <c r="I82" s="320"/>
      <c r="J82" s="320"/>
      <c r="K82" s="320"/>
      <c r="L82" s="320"/>
      <c r="M82" s="320"/>
      <c r="N82" s="321"/>
      <c r="O82" s="321"/>
      <c r="P82" s="320"/>
      <c r="Q82" s="320"/>
      <c r="R82" s="320"/>
      <c r="S82" s="320"/>
      <c r="T82" s="320"/>
      <c r="U82" s="320"/>
      <c r="V82" s="320"/>
      <c r="W82" s="320"/>
      <c r="X82" s="356"/>
      <c r="Y82" s="317"/>
      <c r="Z82" s="311"/>
    </row>
    <row r="83" spans="1:26" ht="164.25" customHeight="1" x14ac:dyDescent="0.2">
      <c r="A83" s="322" t="s">
        <v>191</v>
      </c>
      <c r="B83" s="313" t="s">
        <v>274</v>
      </c>
      <c r="C83" s="314">
        <v>0</v>
      </c>
      <c r="D83" s="314">
        <v>0</v>
      </c>
      <c r="E83" s="314">
        <v>0</v>
      </c>
      <c r="F83" s="314">
        <v>0</v>
      </c>
      <c r="G83" s="314">
        <v>0</v>
      </c>
      <c r="H83" s="314">
        <v>0</v>
      </c>
      <c r="I83" s="314">
        <v>0</v>
      </c>
      <c r="J83" s="314">
        <v>0</v>
      </c>
      <c r="K83" s="314">
        <v>0</v>
      </c>
      <c r="L83" s="314">
        <v>0</v>
      </c>
      <c r="M83" s="314">
        <v>0</v>
      </c>
      <c r="N83" s="315">
        <v>0</v>
      </c>
      <c r="O83" s="315">
        <v>0</v>
      </c>
      <c r="P83" s="314">
        <v>0</v>
      </c>
      <c r="Q83" s="314">
        <v>0</v>
      </c>
      <c r="R83" s="314">
        <v>0</v>
      </c>
      <c r="S83" s="314">
        <v>0</v>
      </c>
      <c r="T83" s="314">
        <v>0</v>
      </c>
      <c r="U83" s="314">
        <v>0</v>
      </c>
      <c r="V83" s="314">
        <v>0</v>
      </c>
      <c r="W83" s="314">
        <v>0</v>
      </c>
      <c r="X83" s="316" t="s">
        <v>303</v>
      </c>
      <c r="Y83" s="317" t="s">
        <v>156</v>
      </c>
      <c r="Z83" s="311" t="s">
        <v>157</v>
      </c>
    </row>
    <row r="84" spans="1:26" ht="20.25" x14ac:dyDescent="0.2">
      <c r="A84" s="322"/>
      <c r="B84" s="319" t="s">
        <v>190</v>
      </c>
      <c r="C84" s="320"/>
      <c r="D84" s="320">
        <v>0</v>
      </c>
      <c r="E84" s="320">
        <v>0</v>
      </c>
      <c r="F84" s="320">
        <v>0</v>
      </c>
      <c r="G84" s="320">
        <v>0</v>
      </c>
      <c r="H84" s="320">
        <v>0</v>
      </c>
      <c r="I84" s="320">
        <v>0</v>
      </c>
      <c r="J84" s="320">
        <v>0</v>
      </c>
      <c r="K84" s="320">
        <v>0</v>
      </c>
      <c r="L84" s="320">
        <v>0</v>
      </c>
      <c r="M84" s="320">
        <v>0</v>
      </c>
      <c r="N84" s="321">
        <v>0</v>
      </c>
      <c r="O84" s="321">
        <v>0</v>
      </c>
      <c r="P84" s="320">
        <v>0</v>
      </c>
      <c r="Q84" s="320">
        <v>0</v>
      </c>
      <c r="R84" s="320">
        <v>0</v>
      </c>
      <c r="S84" s="320">
        <v>0</v>
      </c>
      <c r="T84" s="320">
        <v>0</v>
      </c>
      <c r="U84" s="320">
        <v>0</v>
      </c>
      <c r="V84" s="320">
        <v>0</v>
      </c>
      <c r="W84" s="320">
        <v>0</v>
      </c>
      <c r="X84" s="316"/>
      <c r="Y84" s="317"/>
      <c r="Z84" s="311"/>
    </row>
    <row r="85" spans="1:26" ht="20.25" x14ac:dyDescent="0.2">
      <c r="A85" s="322" t="s">
        <v>178</v>
      </c>
      <c r="B85" s="357" t="s">
        <v>192</v>
      </c>
      <c r="C85" s="314"/>
      <c r="D85" s="314"/>
      <c r="E85" s="314"/>
      <c r="F85" s="314"/>
      <c r="G85" s="314"/>
      <c r="H85" s="314"/>
      <c r="I85" s="314"/>
      <c r="J85" s="314"/>
      <c r="K85" s="314"/>
      <c r="L85" s="314"/>
      <c r="M85" s="314"/>
      <c r="N85" s="315"/>
      <c r="O85" s="315"/>
      <c r="P85" s="314"/>
      <c r="Q85" s="314"/>
      <c r="R85" s="314"/>
      <c r="S85" s="314"/>
      <c r="T85" s="314"/>
      <c r="U85" s="314"/>
      <c r="V85" s="314"/>
      <c r="W85" s="314"/>
      <c r="X85" s="316"/>
      <c r="Y85" s="317"/>
      <c r="Z85" s="311"/>
    </row>
    <row r="86" spans="1:26" ht="81" x14ac:dyDescent="0.2">
      <c r="A86" s="322" t="s">
        <v>158</v>
      </c>
      <c r="B86" s="313" t="s">
        <v>14</v>
      </c>
      <c r="C86" s="314">
        <v>0</v>
      </c>
      <c r="D86" s="314">
        <v>0</v>
      </c>
      <c r="E86" s="314">
        <v>0</v>
      </c>
      <c r="F86" s="314">
        <v>0</v>
      </c>
      <c r="G86" s="314">
        <v>0</v>
      </c>
      <c r="H86" s="314">
        <v>0</v>
      </c>
      <c r="I86" s="314">
        <v>0</v>
      </c>
      <c r="J86" s="314">
        <v>0</v>
      </c>
      <c r="K86" s="314">
        <v>0</v>
      </c>
      <c r="L86" s="314">
        <v>0</v>
      </c>
      <c r="M86" s="314">
        <v>0</v>
      </c>
      <c r="N86" s="315">
        <v>0</v>
      </c>
      <c r="O86" s="315">
        <v>0</v>
      </c>
      <c r="P86" s="314">
        <v>0</v>
      </c>
      <c r="Q86" s="314">
        <v>0</v>
      </c>
      <c r="R86" s="314">
        <v>0</v>
      </c>
      <c r="S86" s="314">
        <v>0</v>
      </c>
      <c r="T86" s="314">
        <v>0</v>
      </c>
      <c r="U86" s="314">
        <v>0</v>
      </c>
      <c r="V86" s="314">
        <v>0</v>
      </c>
      <c r="W86" s="314">
        <v>0</v>
      </c>
      <c r="X86" s="316" t="s">
        <v>303</v>
      </c>
      <c r="Y86" s="317" t="s">
        <v>20</v>
      </c>
      <c r="Z86" s="311" t="s">
        <v>24</v>
      </c>
    </row>
    <row r="87" spans="1:26" ht="81" x14ac:dyDescent="0.2">
      <c r="A87" s="352" t="s">
        <v>159</v>
      </c>
      <c r="B87" s="313" t="s">
        <v>13</v>
      </c>
      <c r="C87" s="314">
        <v>0</v>
      </c>
      <c r="D87" s="314">
        <v>0</v>
      </c>
      <c r="E87" s="314">
        <v>0</v>
      </c>
      <c r="F87" s="314">
        <v>0</v>
      </c>
      <c r="G87" s="314">
        <v>0</v>
      </c>
      <c r="H87" s="314">
        <v>0</v>
      </c>
      <c r="I87" s="314">
        <v>0</v>
      </c>
      <c r="J87" s="314">
        <v>0</v>
      </c>
      <c r="K87" s="314">
        <v>0</v>
      </c>
      <c r="L87" s="314">
        <v>0</v>
      </c>
      <c r="M87" s="314">
        <v>0</v>
      </c>
      <c r="N87" s="315">
        <v>0</v>
      </c>
      <c r="O87" s="315">
        <v>0</v>
      </c>
      <c r="P87" s="314">
        <v>0</v>
      </c>
      <c r="Q87" s="314">
        <v>0</v>
      </c>
      <c r="R87" s="314">
        <v>0</v>
      </c>
      <c r="S87" s="314">
        <v>0</v>
      </c>
      <c r="T87" s="314">
        <v>0</v>
      </c>
      <c r="U87" s="314">
        <v>0</v>
      </c>
      <c r="V87" s="314">
        <v>0</v>
      </c>
      <c r="W87" s="314">
        <v>0</v>
      </c>
      <c r="X87" s="316" t="s">
        <v>303</v>
      </c>
      <c r="Y87" s="317" t="s">
        <v>20</v>
      </c>
      <c r="Z87" s="311" t="s">
        <v>24</v>
      </c>
    </row>
    <row r="88" spans="1:26" ht="20.25" x14ac:dyDescent="0.2">
      <c r="A88" s="353"/>
      <c r="B88" s="319" t="s">
        <v>193</v>
      </c>
      <c r="C88" s="320"/>
      <c r="D88" s="320">
        <v>0</v>
      </c>
      <c r="E88" s="320">
        <v>0</v>
      </c>
      <c r="F88" s="320">
        <v>0</v>
      </c>
      <c r="G88" s="320">
        <v>0</v>
      </c>
      <c r="H88" s="320">
        <v>0</v>
      </c>
      <c r="I88" s="320">
        <v>0</v>
      </c>
      <c r="J88" s="320">
        <v>0</v>
      </c>
      <c r="K88" s="320">
        <v>0</v>
      </c>
      <c r="L88" s="320">
        <v>0</v>
      </c>
      <c r="M88" s="320">
        <v>0</v>
      </c>
      <c r="N88" s="321">
        <v>0</v>
      </c>
      <c r="O88" s="321">
        <v>0</v>
      </c>
      <c r="P88" s="320">
        <v>0</v>
      </c>
      <c r="Q88" s="320">
        <v>0</v>
      </c>
      <c r="R88" s="320">
        <v>0</v>
      </c>
      <c r="S88" s="320">
        <v>0</v>
      </c>
      <c r="T88" s="320">
        <v>0</v>
      </c>
      <c r="U88" s="320">
        <v>0</v>
      </c>
      <c r="V88" s="320">
        <v>0</v>
      </c>
      <c r="W88" s="320">
        <v>0</v>
      </c>
      <c r="X88" s="356"/>
      <c r="Y88" s="358"/>
      <c r="Z88" s="318"/>
    </row>
    <row r="89" spans="1:26" ht="40.5" x14ac:dyDescent="0.2">
      <c r="A89" s="353" t="s">
        <v>111</v>
      </c>
      <c r="B89" s="319" t="s">
        <v>195</v>
      </c>
      <c r="C89" s="320"/>
      <c r="D89" s="320"/>
      <c r="E89" s="320"/>
      <c r="F89" s="320"/>
      <c r="G89" s="320"/>
      <c r="H89" s="320"/>
      <c r="I89" s="320"/>
      <c r="J89" s="320"/>
      <c r="K89" s="320"/>
      <c r="L89" s="320"/>
      <c r="M89" s="320"/>
      <c r="N89" s="321"/>
      <c r="O89" s="321"/>
      <c r="P89" s="320"/>
      <c r="Q89" s="320"/>
      <c r="R89" s="320"/>
      <c r="S89" s="320"/>
      <c r="T89" s="320"/>
      <c r="U89" s="320"/>
      <c r="V89" s="320"/>
      <c r="W89" s="320"/>
      <c r="X89" s="356"/>
      <c r="Y89" s="358"/>
      <c r="Z89" s="318"/>
    </row>
    <row r="90" spans="1:26" ht="81" x14ac:dyDescent="0.2">
      <c r="A90" s="322" t="s">
        <v>196</v>
      </c>
      <c r="B90" s="313" t="s">
        <v>194</v>
      </c>
      <c r="C90" s="314">
        <v>0</v>
      </c>
      <c r="D90" s="314">
        <v>0</v>
      </c>
      <c r="E90" s="314">
        <v>0</v>
      </c>
      <c r="F90" s="314">
        <v>0</v>
      </c>
      <c r="G90" s="314">
        <v>0</v>
      </c>
      <c r="H90" s="314">
        <v>0</v>
      </c>
      <c r="I90" s="314">
        <v>0</v>
      </c>
      <c r="J90" s="314">
        <v>0</v>
      </c>
      <c r="K90" s="314">
        <v>0</v>
      </c>
      <c r="L90" s="314">
        <v>0</v>
      </c>
      <c r="M90" s="314">
        <v>0</v>
      </c>
      <c r="N90" s="315">
        <v>0</v>
      </c>
      <c r="O90" s="315">
        <v>0</v>
      </c>
      <c r="P90" s="314">
        <v>0</v>
      </c>
      <c r="Q90" s="314">
        <v>0</v>
      </c>
      <c r="R90" s="314">
        <v>0</v>
      </c>
      <c r="S90" s="314">
        <v>0</v>
      </c>
      <c r="T90" s="314">
        <v>0</v>
      </c>
      <c r="U90" s="314">
        <v>0</v>
      </c>
      <c r="V90" s="314">
        <v>0</v>
      </c>
      <c r="W90" s="314">
        <v>0</v>
      </c>
      <c r="X90" s="316" t="s">
        <v>303</v>
      </c>
      <c r="Y90" s="317" t="s">
        <v>20</v>
      </c>
      <c r="Z90" s="322" t="s">
        <v>27</v>
      </c>
    </row>
    <row r="91" spans="1:26" ht="81" x14ac:dyDescent="0.2">
      <c r="A91" s="359" t="s">
        <v>197</v>
      </c>
      <c r="B91" s="313" t="s">
        <v>198</v>
      </c>
      <c r="C91" s="314">
        <v>0</v>
      </c>
      <c r="D91" s="314">
        <v>0</v>
      </c>
      <c r="E91" s="314">
        <v>0</v>
      </c>
      <c r="F91" s="314">
        <v>0</v>
      </c>
      <c r="G91" s="314">
        <v>0</v>
      </c>
      <c r="H91" s="314">
        <v>0</v>
      </c>
      <c r="I91" s="314">
        <v>0</v>
      </c>
      <c r="J91" s="314">
        <v>0</v>
      </c>
      <c r="K91" s="314">
        <v>0</v>
      </c>
      <c r="L91" s="314">
        <v>0</v>
      </c>
      <c r="M91" s="314">
        <v>0</v>
      </c>
      <c r="N91" s="315">
        <v>0</v>
      </c>
      <c r="O91" s="315">
        <v>0</v>
      </c>
      <c r="P91" s="314">
        <v>0</v>
      </c>
      <c r="Q91" s="314">
        <v>0</v>
      </c>
      <c r="R91" s="314">
        <v>0</v>
      </c>
      <c r="S91" s="314">
        <v>0</v>
      </c>
      <c r="T91" s="314">
        <v>0</v>
      </c>
      <c r="U91" s="314">
        <v>0</v>
      </c>
      <c r="V91" s="314">
        <v>0</v>
      </c>
      <c r="W91" s="314">
        <v>0</v>
      </c>
      <c r="X91" s="316" t="s">
        <v>303</v>
      </c>
      <c r="Y91" s="317" t="s">
        <v>20</v>
      </c>
      <c r="Z91" s="322" t="s">
        <v>27</v>
      </c>
    </row>
    <row r="92" spans="1:26" ht="20.25" x14ac:dyDescent="0.2">
      <c r="A92" s="359"/>
      <c r="B92" s="357" t="s">
        <v>199</v>
      </c>
      <c r="C92" s="320"/>
      <c r="D92" s="320">
        <v>0</v>
      </c>
      <c r="E92" s="320">
        <v>0</v>
      </c>
      <c r="F92" s="320">
        <v>0</v>
      </c>
      <c r="G92" s="320">
        <v>0</v>
      </c>
      <c r="H92" s="320">
        <v>0</v>
      </c>
      <c r="I92" s="320">
        <v>0</v>
      </c>
      <c r="J92" s="320">
        <v>0</v>
      </c>
      <c r="K92" s="320">
        <v>0</v>
      </c>
      <c r="L92" s="320">
        <v>0</v>
      </c>
      <c r="M92" s="320">
        <v>0</v>
      </c>
      <c r="N92" s="321">
        <v>0</v>
      </c>
      <c r="O92" s="321">
        <v>0</v>
      </c>
      <c r="P92" s="320">
        <v>0</v>
      </c>
      <c r="Q92" s="320">
        <v>0</v>
      </c>
      <c r="R92" s="320">
        <v>0</v>
      </c>
      <c r="S92" s="320">
        <v>0</v>
      </c>
      <c r="T92" s="320">
        <v>0</v>
      </c>
      <c r="U92" s="320">
        <v>0</v>
      </c>
      <c r="V92" s="320">
        <v>0</v>
      </c>
      <c r="W92" s="320">
        <v>0</v>
      </c>
      <c r="X92" s="316"/>
      <c r="Y92" s="317"/>
      <c r="Z92" s="322"/>
    </row>
    <row r="93" spans="1:26" ht="109.5" customHeight="1" x14ac:dyDescent="0.2">
      <c r="A93" s="360" t="s">
        <v>163</v>
      </c>
      <c r="B93" s="319" t="s">
        <v>275</v>
      </c>
      <c r="C93" s="320"/>
      <c r="D93" s="320"/>
      <c r="E93" s="320"/>
      <c r="F93" s="320"/>
      <c r="G93" s="320"/>
      <c r="H93" s="320"/>
      <c r="I93" s="320"/>
      <c r="J93" s="320"/>
      <c r="K93" s="320"/>
      <c r="L93" s="320"/>
      <c r="M93" s="320"/>
      <c r="N93" s="321"/>
      <c r="O93" s="321"/>
      <c r="P93" s="320"/>
      <c r="Q93" s="320"/>
      <c r="R93" s="320"/>
      <c r="S93" s="320"/>
      <c r="T93" s="320"/>
      <c r="U93" s="320"/>
      <c r="V93" s="320"/>
      <c r="W93" s="320"/>
      <c r="X93" s="316"/>
      <c r="Y93" s="317"/>
      <c r="Z93" s="322"/>
    </row>
    <row r="94" spans="1:26" ht="123.75" customHeight="1" x14ac:dyDescent="0.2">
      <c r="A94" s="359" t="s">
        <v>200</v>
      </c>
      <c r="B94" s="361" t="s">
        <v>276</v>
      </c>
      <c r="C94" s="314">
        <v>0</v>
      </c>
      <c r="D94" s="314">
        <v>0</v>
      </c>
      <c r="E94" s="314">
        <v>0</v>
      </c>
      <c r="F94" s="314">
        <v>0</v>
      </c>
      <c r="G94" s="314">
        <v>0</v>
      </c>
      <c r="H94" s="314">
        <v>0</v>
      </c>
      <c r="I94" s="314">
        <v>0</v>
      </c>
      <c r="J94" s="314">
        <v>0</v>
      </c>
      <c r="K94" s="314">
        <v>0</v>
      </c>
      <c r="L94" s="314">
        <v>0</v>
      </c>
      <c r="M94" s="314">
        <v>0</v>
      </c>
      <c r="N94" s="315">
        <v>0</v>
      </c>
      <c r="O94" s="315">
        <v>0</v>
      </c>
      <c r="P94" s="314">
        <v>0</v>
      </c>
      <c r="Q94" s="314">
        <v>0</v>
      </c>
      <c r="R94" s="314">
        <v>0</v>
      </c>
      <c r="S94" s="314">
        <v>0</v>
      </c>
      <c r="T94" s="314">
        <v>0</v>
      </c>
      <c r="U94" s="314">
        <v>0</v>
      </c>
      <c r="V94" s="314">
        <v>0</v>
      </c>
      <c r="W94" s="314">
        <v>0</v>
      </c>
      <c r="X94" s="362" t="s">
        <v>303</v>
      </c>
      <c r="Y94" s="359" t="s">
        <v>20</v>
      </c>
      <c r="Z94" s="359" t="s">
        <v>21</v>
      </c>
    </row>
    <row r="95" spans="1:26" ht="20.25" x14ac:dyDescent="0.2">
      <c r="A95" s="359"/>
      <c r="B95" s="363" t="s">
        <v>201</v>
      </c>
      <c r="C95" s="320"/>
      <c r="D95" s="320">
        <v>0</v>
      </c>
      <c r="E95" s="320">
        <v>0</v>
      </c>
      <c r="F95" s="320">
        <v>0</v>
      </c>
      <c r="G95" s="320">
        <v>0</v>
      </c>
      <c r="H95" s="320">
        <v>0</v>
      </c>
      <c r="I95" s="320">
        <v>0</v>
      </c>
      <c r="J95" s="320">
        <v>0</v>
      </c>
      <c r="K95" s="320">
        <v>0</v>
      </c>
      <c r="L95" s="320">
        <v>0</v>
      </c>
      <c r="M95" s="320">
        <v>0</v>
      </c>
      <c r="N95" s="321">
        <v>0</v>
      </c>
      <c r="O95" s="321">
        <v>0</v>
      </c>
      <c r="P95" s="320">
        <v>0</v>
      </c>
      <c r="Q95" s="320">
        <v>0</v>
      </c>
      <c r="R95" s="320">
        <v>0</v>
      </c>
      <c r="S95" s="320">
        <v>0</v>
      </c>
      <c r="T95" s="320">
        <v>0</v>
      </c>
      <c r="U95" s="320">
        <v>0</v>
      </c>
      <c r="V95" s="320">
        <v>0</v>
      </c>
      <c r="W95" s="320">
        <v>0</v>
      </c>
      <c r="X95" s="362"/>
      <c r="Y95" s="359"/>
      <c r="Z95" s="359"/>
    </row>
    <row r="96" spans="1:26" ht="20.25" x14ac:dyDescent="0.3">
      <c r="A96" s="364"/>
      <c r="B96" s="365" t="s">
        <v>202</v>
      </c>
      <c r="C96" s="366"/>
      <c r="D96" s="343">
        <v>3850000</v>
      </c>
      <c r="E96" s="343">
        <v>3850000</v>
      </c>
      <c r="F96" s="343">
        <v>40226874</v>
      </c>
      <c r="G96" s="343">
        <v>44076874</v>
      </c>
      <c r="H96" s="343">
        <v>996154.4</v>
      </c>
      <c r="I96" s="343">
        <v>45073028.399999999</v>
      </c>
      <c r="J96" s="343">
        <v>2000000</v>
      </c>
      <c r="K96" s="343">
        <v>47073028.399999999</v>
      </c>
      <c r="L96" s="343">
        <v>8000000</v>
      </c>
      <c r="M96" s="343">
        <v>55073028.399999999</v>
      </c>
      <c r="N96" s="344">
        <v>18000000</v>
      </c>
      <c r="O96" s="344">
        <v>73073028.400000006</v>
      </c>
      <c r="P96" s="367">
        <v>2694000</v>
      </c>
      <c r="Q96" s="368">
        <f>SUM(O96:P96)</f>
        <v>75767028.400000006</v>
      </c>
      <c r="R96" s="344">
        <v>11445152.07</v>
      </c>
      <c r="S96" s="369">
        <v>87212180.469999999</v>
      </c>
      <c r="T96" s="348">
        <v>1526883.46</v>
      </c>
      <c r="U96" s="377">
        <v>88145063.930000007</v>
      </c>
      <c r="V96" s="370">
        <v>35000</v>
      </c>
      <c r="W96" s="370">
        <v>88180063.930000007</v>
      </c>
      <c r="X96" s="364"/>
      <c r="Y96" s="364"/>
      <c r="Z96" s="364"/>
    </row>
    <row r="97" spans="1:26" ht="21" x14ac:dyDescent="0.35">
      <c r="A97" s="290"/>
      <c r="B97" s="290"/>
      <c r="C97" s="290"/>
      <c r="D97" s="290"/>
      <c r="E97" s="290"/>
      <c r="F97" s="290"/>
      <c r="G97" s="290"/>
      <c r="H97" s="290"/>
      <c r="I97" s="290"/>
      <c r="J97" s="290"/>
      <c r="K97" s="290"/>
      <c r="L97" s="290"/>
      <c r="M97" s="290"/>
      <c r="N97" s="290"/>
      <c r="O97" s="290"/>
      <c r="P97" s="290"/>
      <c r="Q97" s="290"/>
      <c r="R97" s="290"/>
      <c r="S97" s="290"/>
      <c r="T97" s="290"/>
      <c r="U97" s="290"/>
      <c r="V97" s="290"/>
      <c r="W97" s="290"/>
      <c r="X97" s="290"/>
      <c r="Y97" s="290"/>
      <c r="Z97" s="290"/>
    </row>
    <row r="98" spans="1:26" ht="21" x14ac:dyDescent="0.35">
      <c r="A98" s="290"/>
      <c r="B98" s="290"/>
      <c r="C98" s="290"/>
      <c r="D98" s="290"/>
      <c r="E98" s="290"/>
      <c r="F98" s="290"/>
      <c r="G98" s="290"/>
      <c r="H98" s="290"/>
      <c r="I98" s="290"/>
      <c r="J98" s="290"/>
      <c r="K98" s="290"/>
      <c r="L98" s="290"/>
      <c r="M98" s="290"/>
      <c r="N98" s="290"/>
      <c r="O98" s="290"/>
      <c r="P98" s="290"/>
      <c r="Q98" s="290"/>
      <c r="R98" s="290"/>
      <c r="S98" s="290"/>
      <c r="T98" s="290"/>
      <c r="U98" s="290"/>
      <c r="V98" s="290"/>
      <c r="W98" s="290"/>
      <c r="X98" s="290"/>
      <c r="Y98" s="290"/>
      <c r="Z98" s="371" t="s">
        <v>308</v>
      </c>
    </row>
    <row r="99" spans="1:26" ht="21" x14ac:dyDescent="0.35">
      <c r="A99" s="290"/>
      <c r="B99" s="290"/>
      <c r="C99" s="290"/>
      <c r="D99" s="290"/>
      <c r="E99" s="290"/>
      <c r="F99" s="290"/>
      <c r="G99" s="290"/>
      <c r="H99" s="290"/>
      <c r="I99" s="290"/>
      <c r="J99" s="290"/>
      <c r="K99" s="290"/>
      <c r="L99" s="290"/>
      <c r="M99" s="290"/>
      <c r="N99" s="290"/>
      <c r="O99" s="290"/>
      <c r="P99" s="290"/>
      <c r="Q99" s="290"/>
      <c r="R99" s="290"/>
      <c r="S99" s="290"/>
      <c r="T99" s="290"/>
      <c r="U99" s="290"/>
      <c r="V99" s="290"/>
      <c r="W99" s="290"/>
      <c r="X99" s="290"/>
      <c r="Y99" s="290"/>
      <c r="Z99" s="290"/>
    </row>
    <row r="100" spans="1:26" ht="21" x14ac:dyDescent="0.35">
      <c r="A100" s="290"/>
      <c r="B100" s="290"/>
      <c r="C100" s="290"/>
      <c r="D100" s="290"/>
      <c r="E100" s="290"/>
      <c r="F100" s="290"/>
      <c r="G100" s="290"/>
      <c r="H100" s="290"/>
      <c r="I100" s="290"/>
      <c r="J100" s="290"/>
      <c r="K100" s="290"/>
      <c r="L100" s="290"/>
      <c r="M100" s="290"/>
      <c r="N100" s="290"/>
      <c r="O100" s="290"/>
      <c r="P100" s="290"/>
      <c r="Q100" s="290"/>
      <c r="R100" s="290"/>
      <c r="S100" s="290"/>
      <c r="T100" s="290"/>
      <c r="U100" s="290"/>
      <c r="V100" s="290"/>
      <c r="W100" s="290"/>
      <c r="X100" s="290"/>
      <c r="Y100" s="290"/>
      <c r="Z100" s="290"/>
    </row>
    <row r="101" spans="1:26" ht="21" x14ac:dyDescent="0.35">
      <c r="A101" s="290"/>
      <c r="B101" s="290"/>
      <c r="C101" s="290"/>
      <c r="D101" s="290"/>
      <c r="E101" s="290"/>
      <c r="F101" s="290"/>
      <c r="G101" s="290"/>
      <c r="H101" s="290"/>
      <c r="I101" s="290"/>
      <c r="J101" s="290"/>
      <c r="K101" s="290"/>
      <c r="L101" s="290"/>
      <c r="M101" s="290"/>
      <c r="N101" s="290"/>
      <c r="O101" s="290"/>
      <c r="P101" s="290"/>
      <c r="Q101" s="290"/>
      <c r="R101" s="290"/>
      <c r="S101" s="290"/>
      <c r="T101" s="290"/>
      <c r="U101" s="290"/>
      <c r="V101" s="290"/>
      <c r="W101" s="290"/>
      <c r="X101" s="290"/>
      <c r="Y101" s="290"/>
      <c r="Z101" s="290"/>
    </row>
    <row r="102" spans="1:26" ht="21" x14ac:dyDescent="0.35">
      <c r="A102" s="290"/>
      <c r="B102" s="290"/>
      <c r="C102" s="290"/>
      <c r="D102" s="290"/>
      <c r="E102" s="290"/>
      <c r="F102" s="290"/>
      <c r="G102" s="290"/>
      <c r="H102" s="290"/>
      <c r="I102" s="290"/>
      <c r="J102" s="290"/>
      <c r="K102" s="290"/>
      <c r="L102" s="290"/>
      <c r="M102" s="290"/>
      <c r="N102" s="290"/>
      <c r="O102" s="290"/>
      <c r="P102" s="290"/>
      <c r="Q102" s="290"/>
      <c r="R102" s="290"/>
      <c r="S102" s="290"/>
      <c r="T102" s="290"/>
      <c r="U102" s="290"/>
      <c r="V102" s="290"/>
      <c r="W102" s="290"/>
      <c r="X102" s="290"/>
      <c r="Y102" s="290"/>
      <c r="Z102" s="290"/>
    </row>
    <row r="103" spans="1:26" ht="21" x14ac:dyDescent="0.35">
      <c r="A103" s="290"/>
      <c r="B103" s="290"/>
      <c r="C103" s="290"/>
      <c r="D103" s="290"/>
      <c r="E103" s="290"/>
      <c r="F103" s="290"/>
      <c r="G103" s="290"/>
      <c r="H103" s="290"/>
      <c r="I103" s="290"/>
      <c r="J103" s="290"/>
      <c r="K103" s="290"/>
      <c r="L103" s="290"/>
      <c r="M103" s="290"/>
      <c r="N103" s="290"/>
      <c r="O103" s="290"/>
      <c r="P103" s="290"/>
      <c r="Q103" s="290"/>
      <c r="R103" s="290"/>
      <c r="S103" s="290"/>
      <c r="T103" s="290"/>
      <c r="U103" s="290"/>
      <c r="V103" s="290"/>
      <c r="W103" s="290"/>
      <c r="X103" s="290"/>
      <c r="Y103" s="290"/>
      <c r="Z103" s="290"/>
    </row>
    <row r="104" spans="1:26" ht="21" x14ac:dyDescent="0.35">
      <c r="A104" s="290"/>
      <c r="B104" s="285" t="s">
        <v>306</v>
      </c>
      <c r="C104" s="290"/>
      <c r="D104" s="290"/>
      <c r="E104" s="290"/>
      <c r="F104" s="290"/>
      <c r="G104" s="290"/>
      <c r="H104" s="290"/>
      <c r="I104" s="290"/>
      <c r="J104" s="290"/>
      <c r="K104" s="290"/>
      <c r="L104" s="290"/>
      <c r="M104" s="290"/>
      <c r="N104" s="290"/>
      <c r="O104" s="290"/>
      <c r="P104" s="290"/>
      <c r="Q104" s="290"/>
      <c r="R104" s="290"/>
      <c r="S104" s="290"/>
      <c r="T104" s="290"/>
      <c r="U104" s="290"/>
      <c r="V104" s="290"/>
      <c r="W104" s="290"/>
      <c r="X104" s="290"/>
      <c r="Y104" s="290"/>
      <c r="Z104" s="285" t="s">
        <v>307</v>
      </c>
    </row>
    <row r="105" spans="1:26" ht="21" x14ac:dyDescent="0.35">
      <c r="A105" s="290"/>
      <c r="B105" s="290"/>
      <c r="C105" s="290"/>
      <c r="D105" s="290"/>
      <c r="E105" s="290"/>
      <c r="F105" s="290"/>
      <c r="G105" s="290"/>
      <c r="H105" s="290"/>
      <c r="I105" s="290"/>
      <c r="J105" s="290"/>
      <c r="K105" s="290"/>
      <c r="L105" s="290"/>
      <c r="M105" s="290"/>
      <c r="N105" s="290"/>
      <c r="O105" s="290"/>
      <c r="P105" s="290"/>
      <c r="Q105" s="290"/>
      <c r="R105" s="290"/>
      <c r="S105" s="290"/>
      <c r="T105" s="290"/>
      <c r="U105" s="290"/>
      <c r="V105" s="290"/>
      <c r="W105" s="290"/>
      <c r="X105" s="290"/>
      <c r="Y105" s="290"/>
      <c r="Z105" s="290"/>
    </row>
    <row r="106" spans="1:26" ht="21" x14ac:dyDescent="0.35">
      <c r="A106" s="290"/>
      <c r="B106" s="290"/>
      <c r="C106" s="290"/>
      <c r="D106" s="290"/>
      <c r="E106" s="290"/>
      <c r="F106" s="290"/>
      <c r="G106" s="290"/>
      <c r="H106" s="290"/>
      <c r="I106" s="290"/>
      <c r="J106" s="290"/>
      <c r="K106" s="290"/>
      <c r="L106" s="290"/>
      <c r="M106" s="290"/>
      <c r="N106" s="290"/>
      <c r="O106" s="290"/>
      <c r="P106" s="290"/>
      <c r="Q106" s="290"/>
      <c r="R106" s="290"/>
      <c r="S106" s="290"/>
      <c r="T106" s="290"/>
      <c r="U106" s="290"/>
      <c r="V106" s="290"/>
      <c r="W106" s="290"/>
      <c r="X106" s="290"/>
      <c r="Y106" s="290"/>
      <c r="Z106" s="290"/>
    </row>
  </sheetData>
  <mergeCells count="27">
    <mergeCell ref="Z7:Z9"/>
    <mergeCell ref="P7:P9"/>
    <mergeCell ref="Q7:Q9"/>
    <mergeCell ref="R7:R9"/>
    <mergeCell ref="S7:S9"/>
    <mergeCell ref="X7:X9"/>
    <mergeCell ref="Y7:Y9"/>
    <mergeCell ref="T7:T9"/>
    <mergeCell ref="U7:U9"/>
    <mergeCell ref="W7:W9"/>
    <mergeCell ref="V7:V9"/>
    <mergeCell ref="O7:O9"/>
    <mergeCell ref="A4:X4"/>
    <mergeCell ref="A7:A9"/>
    <mergeCell ref="B7:B9"/>
    <mergeCell ref="C7:C9"/>
    <mergeCell ref="D7:D9"/>
    <mergeCell ref="E7:E9"/>
    <mergeCell ref="F7:F9"/>
    <mergeCell ref="G7:G9"/>
    <mergeCell ref="H7:H9"/>
    <mergeCell ref="I7:I9"/>
    <mergeCell ref="J7:J9"/>
    <mergeCell ref="K7:K9"/>
    <mergeCell ref="L7:L9"/>
    <mergeCell ref="M7:M9"/>
    <mergeCell ref="N7:N9"/>
  </mergeCells>
  <pageMargins left="0.25" right="0.25" top="0.75" bottom="0.75" header="0.3" footer="0.3"/>
  <pageSetup paperSize="9" scale="53" fitToHeight="0" orientation="landscape" verticalDpi="0" r:id="rId1"/>
  <ignoredErrors>
    <ignoredError sqref="Q22" formula="1"/>
    <ignoredError sqref="Q96" formulaRange="1"/>
    <ignoredError sqref="T48" formula="1" formulaRange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>
      <selection sqref="A1:XFD1048576"/>
    </sheetView>
  </sheetViews>
  <sheetFormatPr defaultRowHeight="12.75" x14ac:dyDescent="0.2"/>
  <sheetData/>
  <pageMargins left="0.7" right="0.7" top="0.75" bottom="0.75" header="0.3" footer="0.3"/>
  <pageSetup paperSize="9" fitToWidth="0" orientation="landscape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0"/>
  <sheetViews>
    <sheetView topLeftCell="A51" zoomScaleNormal="100" workbookViewId="0">
      <selection activeCell="B55" sqref="A48:F66"/>
    </sheetView>
  </sheetViews>
  <sheetFormatPr defaultRowHeight="12.75" x14ac:dyDescent="0.2"/>
  <cols>
    <col min="1" max="1" width="4" customWidth="1"/>
    <col min="2" max="2" width="53.42578125" customWidth="1"/>
    <col min="3" max="3" width="15.7109375" customWidth="1"/>
    <col min="4" max="4" width="23.28515625" customWidth="1"/>
    <col min="5" max="5" width="16.5703125" customWidth="1"/>
    <col min="6" max="6" width="27.42578125" customWidth="1"/>
  </cols>
  <sheetData>
    <row r="1" spans="1:7" x14ac:dyDescent="0.2">
      <c r="A1" s="3"/>
      <c r="B1" s="4"/>
      <c r="C1" s="5"/>
      <c r="D1" s="4"/>
      <c r="E1" s="4"/>
      <c r="F1" s="451" t="s">
        <v>8</v>
      </c>
      <c r="G1" s="451"/>
    </row>
    <row r="2" spans="1:7" ht="33" customHeight="1" x14ac:dyDescent="0.2">
      <c r="A2" s="3"/>
      <c r="B2" s="381" t="s">
        <v>77</v>
      </c>
      <c r="C2" s="381"/>
      <c r="D2" s="381"/>
      <c r="E2" s="381"/>
      <c r="F2" s="4"/>
      <c r="G2" s="4"/>
    </row>
    <row r="3" spans="1:7" x14ac:dyDescent="0.2">
      <c r="A3" s="3"/>
      <c r="B3" s="4"/>
      <c r="C3" s="5"/>
      <c r="D3" s="5"/>
      <c r="E3" s="4"/>
      <c r="F3" s="6"/>
      <c r="G3" s="4"/>
    </row>
    <row r="4" spans="1:7" x14ac:dyDescent="0.2">
      <c r="A4" s="452" t="s">
        <v>0</v>
      </c>
      <c r="B4" s="454" t="s">
        <v>1</v>
      </c>
      <c r="C4" s="456" t="s">
        <v>2</v>
      </c>
      <c r="D4" s="452" t="s">
        <v>3</v>
      </c>
      <c r="E4" s="452" t="s">
        <v>4</v>
      </c>
      <c r="F4" s="452" t="s">
        <v>5</v>
      </c>
      <c r="G4" s="4"/>
    </row>
    <row r="5" spans="1:7" x14ac:dyDescent="0.2">
      <c r="A5" s="453"/>
      <c r="B5" s="455"/>
      <c r="C5" s="453"/>
      <c r="D5" s="453"/>
      <c r="E5" s="453"/>
      <c r="F5" s="453"/>
      <c r="G5" s="4"/>
    </row>
    <row r="6" spans="1:7" x14ac:dyDescent="0.2">
      <c r="A6" s="453"/>
      <c r="B6" s="455"/>
      <c r="C6" s="453"/>
      <c r="D6" s="453"/>
      <c r="E6" s="453"/>
      <c r="F6" s="453"/>
      <c r="G6" s="4"/>
    </row>
    <row r="7" spans="1:7" x14ac:dyDescent="0.2">
      <c r="A7" s="18">
        <v>1</v>
      </c>
      <c r="B7" s="24">
        <v>2</v>
      </c>
      <c r="C7" s="7">
        <v>3</v>
      </c>
      <c r="D7" s="7">
        <v>4</v>
      </c>
      <c r="E7" s="18">
        <v>5</v>
      </c>
      <c r="F7" s="18">
        <v>6</v>
      </c>
      <c r="G7" s="4"/>
    </row>
    <row r="8" spans="1:7" ht="50.25" customHeight="1" x14ac:dyDescent="0.2">
      <c r="A8" s="8">
        <v>1</v>
      </c>
      <c r="B8" s="21" t="s">
        <v>15</v>
      </c>
      <c r="C8" s="9" t="s">
        <v>11</v>
      </c>
      <c r="D8" s="19" t="s">
        <v>12</v>
      </c>
      <c r="E8" s="10" t="s">
        <v>20</v>
      </c>
      <c r="F8" s="18" t="s">
        <v>19</v>
      </c>
      <c r="G8" s="4"/>
    </row>
    <row r="9" spans="1:7" ht="34.5" customHeight="1" x14ac:dyDescent="0.2">
      <c r="A9" s="8">
        <v>2</v>
      </c>
      <c r="B9" s="21" t="s">
        <v>16</v>
      </c>
      <c r="C9" s="9" t="s">
        <v>11</v>
      </c>
      <c r="D9" s="19" t="s">
        <v>12</v>
      </c>
      <c r="E9" s="10" t="s">
        <v>20</v>
      </c>
      <c r="F9" s="11" t="s">
        <v>21</v>
      </c>
      <c r="G9" s="4"/>
    </row>
    <row r="10" spans="1:7" ht="51" x14ac:dyDescent="0.2">
      <c r="A10" s="12" t="s">
        <v>6</v>
      </c>
      <c r="B10" s="21" t="s">
        <v>29</v>
      </c>
      <c r="C10" s="9" t="s">
        <v>11</v>
      </c>
      <c r="D10" s="19" t="s">
        <v>12</v>
      </c>
      <c r="E10" s="10" t="s">
        <v>20</v>
      </c>
      <c r="F10" s="11" t="s">
        <v>21</v>
      </c>
      <c r="G10" s="4"/>
    </row>
    <row r="11" spans="1:7" ht="69" customHeight="1" x14ac:dyDescent="0.2">
      <c r="A11" s="12" t="s">
        <v>17</v>
      </c>
      <c r="B11" s="20" t="s">
        <v>25</v>
      </c>
      <c r="C11" s="9" t="s">
        <v>11</v>
      </c>
      <c r="D11" s="19" t="s">
        <v>12</v>
      </c>
      <c r="E11" s="10" t="s">
        <v>20</v>
      </c>
      <c r="F11" s="18" t="s">
        <v>76</v>
      </c>
      <c r="G11" s="4"/>
    </row>
    <row r="12" spans="1:7" ht="48" x14ac:dyDescent="0.2">
      <c r="A12" s="12" t="s">
        <v>18</v>
      </c>
      <c r="B12" s="25" t="s">
        <v>42</v>
      </c>
      <c r="C12" s="9" t="s">
        <v>11</v>
      </c>
      <c r="D12" s="19" t="s">
        <v>12</v>
      </c>
      <c r="E12" s="10" t="s">
        <v>20</v>
      </c>
      <c r="F12" s="18" t="s">
        <v>22</v>
      </c>
      <c r="G12" s="4"/>
    </row>
    <row r="13" spans="1:7" ht="48" x14ac:dyDescent="0.2">
      <c r="A13" s="12" t="s">
        <v>43</v>
      </c>
      <c r="B13" s="21" t="s">
        <v>31</v>
      </c>
      <c r="C13" s="9" t="s">
        <v>11</v>
      </c>
      <c r="D13" s="19" t="s">
        <v>12</v>
      </c>
      <c r="E13" s="10" t="s">
        <v>20</v>
      </c>
      <c r="F13" s="18" t="s">
        <v>22</v>
      </c>
      <c r="G13" s="4"/>
    </row>
    <row r="14" spans="1:7" ht="48" x14ac:dyDescent="0.2">
      <c r="A14" s="12" t="s">
        <v>44</v>
      </c>
      <c r="B14" s="22" t="s">
        <v>30</v>
      </c>
      <c r="C14" s="9" t="s">
        <v>11</v>
      </c>
      <c r="D14" s="19" t="s">
        <v>12</v>
      </c>
      <c r="E14" s="10" t="s">
        <v>20</v>
      </c>
      <c r="F14" s="18" t="s">
        <v>22</v>
      </c>
      <c r="G14" s="4"/>
    </row>
    <row r="15" spans="1:7" ht="48" x14ac:dyDescent="0.2">
      <c r="A15" s="11" t="s">
        <v>45</v>
      </c>
      <c r="B15" s="21" t="s">
        <v>32</v>
      </c>
      <c r="C15" s="9" t="s">
        <v>11</v>
      </c>
      <c r="D15" s="19" t="s">
        <v>12</v>
      </c>
      <c r="E15" s="10" t="s">
        <v>20</v>
      </c>
      <c r="F15" s="18" t="s">
        <v>22</v>
      </c>
      <c r="G15" s="4"/>
    </row>
    <row r="16" spans="1:7" ht="48" x14ac:dyDescent="0.2">
      <c r="A16" s="11" t="s">
        <v>46</v>
      </c>
      <c r="B16" s="21" t="s">
        <v>33</v>
      </c>
      <c r="C16" s="9" t="s">
        <v>11</v>
      </c>
      <c r="D16" s="19" t="s">
        <v>12</v>
      </c>
      <c r="E16" s="10" t="s">
        <v>20</v>
      </c>
      <c r="F16" s="18" t="s">
        <v>22</v>
      </c>
      <c r="G16" s="4"/>
    </row>
    <row r="17" spans="1:7" ht="51" x14ac:dyDescent="0.2">
      <c r="A17" s="11" t="s">
        <v>47</v>
      </c>
      <c r="B17" s="21" t="s">
        <v>34</v>
      </c>
      <c r="C17" s="9" t="s">
        <v>11</v>
      </c>
      <c r="D17" s="19" t="s">
        <v>12</v>
      </c>
      <c r="E17" s="10" t="s">
        <v>20</v>
      </c>
      <c r="F17" s="18" t="s">
        <v>22</v>
      </c>
      <c r="G17" s="4"/>
    </row>
    <row r="18" spans="1:7" ht="48" x14ac:dyDescent="0.2">
      <c r="A18" s="11" t="s">
        <v>48</v>
      </c>
      <c r="B18" s="21" t="s">
        <v>35</v>
      </c>
      <c r="C18" s="9" t="s">
        <v>11</v>
      </c>
      <c r="D18" s="19" t="s">
        <v>12</v>
      </c>
      <c r="E18" s="10" t="s">
        <v>20</v>
      </c>
      <c r="F18" s="18" t="s">
        <v>22</v>
      </c>
      <c r="G18" s="4"/>
    </row>
    <row r="19" spans="1:7" ht="48" x14ac:dyDescent="0.2">
      <c r="A19" s="11" t="s">
        <v>49</v>
      </c>
      <c r="B19" s="21" t="s">
        <v>37</v>
      </c>
      <c r="C19" s="9" t="s">
        <v>11</v>
      </c>
      <c r="D19" s="19" t="s">
        <v>12</v>
      </c>
      <c r="E19" s="10" t="s">
        <v>20</v>
      </c>
      <c r="F19" s="18" t="s">
        <v>22</v>
      </c>
      <c r="G19" s="4"/>
    </row>
    <row r="20" spans="1:7" ht="48" x14ac:dyDescent="0.2">
      <c r="A20" s="11" t="s">
        <v>50</v>
      </c>
      <c r="B20" s="21" t="s">
        <v>36</v>
      </c>
      <c r="C20" s="9" t="s">
        <v>11</v>
      </c>
      <c r="D20" s="19" t="s">
        <v>12</v>
      </c>
      <c r="E20" s="10" t="s">
        <v>20</v>
      </c>
      <c r="F20" s="18" t="s">
        <v>22</v>
      </c>
      <c r="G20" s="4"/>
    </row>
    <row r="21" spans="1:7" ht="48" x14ac:dyDescent="0.2">
      <c r="A21" s="11" t="s">
        <v>51</v>
      </c>
      <c r="B21" s="21" t="s">
        <v>38</v>
      </c>
      <c r="C21" s="9" t="s">
        <v>11</v>
      </c>
      <c r="D21" s="19" t="s">
        <v>12</v>
      </c>
      <c r="E21" s="10" t="s">
        <v>20</v>
      </c>
      <c r="F21" s="18" t="s">
        <v>22</v>
      </c>
      <c r="G21" s="4"/>
    </row>
    <row r="22" spans="1:7" ht="51" x14ac:dyDescent="0.2">
      <c r="A22" s="11" t="s">
        <v>52</v>
      </c>
      <c r="B22" s="21" t="s">
        <v>39</v>
      </c>
      <c r="C22" s="9" t="s">
        <v>11</v>
      </c>
      <c r="D22" s="19" t="s">
        <v>12</v>
      </c>
      <c r="E22" s="10" t="s">
        <v>20</v>
      </c>
      <c r="F22" s="18" t="s">
        <v>22</v>
      </c>
      <c r="G22" s="4"/>
    </row>
    <row r="23" spans="1:7" ht="48" x14ac:dyDescent="0.2">
      <c r="A23" s="11" t="s">
        <v>53</v>
      </c>
      <c r="B23" s="21" t="s">
        <v>40</v>
      </c>
      <c r="C23" s="9" t="s">
        <v>11</v>
      </c>
      <c r="D23" s="19" t="s">
        <v>12</v>
      </c>
      <c r="E23" s="10" t="s">
        <v>20</v>
      </c>
      <c r="F23" s="18" t="s">
        <v>22</v>
      </c>
      <c r="G23" s="4"/>
    </row>
    <row r="24" spans="1:7" ht="51" x14ac:dyDescent="0.2">
      <c r="A24" s="11" t="s">
        <v>54</v>
      </c>
      <c r="B24" s="21" t="s">
        <v>41</v>
      </c>
      <c r="C24" s="9" t="s">
        <v>11</v>
      </c>
      <c r="D24" s="19" t="s">
        <v>12</v>
      </c>
      <c r="E24" s="10" t="s">
        <v>20</v>
      </c>
      <c r="F24" s="18" t="s">
        <v>22</v>
      </c>
      <c r="G24" s="4"/>
    </row>
    <row r="25" spans="1:7" ht="48" x14ac:dyDescent="0.2">
      <c r="A25" s="11" t="s">
        <v>55</v>
      </c>
      <c r="B25" s="21" t="s">
        <v>75</v>
      </c>
      <c r="C25" s="9" t="s">
        <v>11</v>
      </c>
      <c r="D25" s="19" t="s">
        <v>12</v>
      </c>
      <c r="E25" s="10" t="s">
        <v>20</v>
      </c>
      <c r="F25" s="18" t="s">
        <v>22</v>
      </c>
      <c r="G25" s="4"/>
    </row>
    <row r="26" spans="1:7" ht="51" x14ac:dyDescent="0.2">
      <c r="A26" s="11" t="s">
        <v>78</v>
      </c>
      <c r="B26" s="21" t="s">
        <v>57</v>
      </c>
      <c r="C26" s="9" t="s">
        <v>11</v>
      </c>
      <c r="D26" s="19" t="s">
        <v>12</v>
      </c>
      <c r="E26" s="10" t="s">
        <v>20</v>
      </c>
      <c r="F26" s="18" t="s">
        <v>22</v>
      </c>
      <c r="G26" s="4"/>
    </row>
    <row r="27" spans="1:7" ht="51" x14ac:dyDescent="0.2">
      <c r="A27" s="11" t="s">
        <v>79</v>
      </c>
      <c r="B27" s="21" t="s">
        <v>58</v>
      </c>
      <c r="C27" s="9" t="s">
        <v>11</v>
      </c>
      <c r="D27" s="19" t="s">
        <v>12</v>
      </c>
      <c r="E27" s="10" t="s">
        <v>20</v>
      </c>
      <c r="F27" s="18" t="s">
        <v>22</v>
      </c>
      <c r="G27" s="4"/>
    </row>
    <row r="28" spans="1:7" ht="51" x14ac:dyDescent="0.2">
      <c r="A28" s="11" t="s">
        <v>80</v>
      </c>
      <c r="B28" s="21" t="s">
        <v>59</v>
      </c>
      <c r="C28" s="9" t="s">
        <v>11</v>
      </c>
      <c r="D28" s="19" t="s">
        <v>12</v>
      </c>
      <c r="E28" s="10" t="s">
        <v>20</v>
      </c>
      <c r="F28" s="18" t="s">
        <v>22</v>
      </c>
      <c r="G28" s="4"/>
    </row>
    <row r="29" spans="1:7" ht="51" x14ac:dyDescent="0.2">
      <c r="A29" s="26" t="s">
        <v>81</v>
      </c>
      <c r="B29" s="21" t="s">
        <v>56</v>
      </c>
      <c r="C29" s="9" t="s">
        <v>11</v>
      </c>
      <c r="D29" s="19" t="s">
        <v>12</v>
      </c>
      <c r="E29" s="10" t="s">
        <v>20</v>
      </c>
      <c r="F29" s="18" t="s">
        <v>22</v>
      </c>
      <c r="G29" s="4"/>
    </row>
    <row r="30" spans="1:7" ht="51" x14ac:dyDescent="0.2">
      <c r="A30" s="11" t="s">
        <v>82</v>
      </c>
      <c r="B30" s="21" t="s">
        <v>60</v>
      </c>
      <c r="C30" s="9" t="s">
        <v>11</v>
      </c>
      <c r="D30" s="19" t="s">
        <v>12</v>
      </c>
      <c r="E30" s="10" t="s">
        <v>20</v>
      </c>
      <c r="F30" s="18" t="s">
        <v>22</v>
      </c>
      <c r="G30" s="4"/>
    </row>
    <row r="31" spans="1:7" ht="51" x14ac:dyDescent="0.2">
      <c r="A31" s="23" t="s">
        <v>83</v>
      </c>
      <c r="B31" s="21" t="s">
        <v>61</v>
      </c>
      <c r="C31" s="9" t="s">
        <v>11</v>
      </c>
      <c r="D31" s="19" t="s">
        <v>12</v>
      </c>
      <c r="E31" s="10" t="s">
        <v>20</v>
      </c>
      <c r="F31" s="18" t="s">
        <v>22</v>
      </c>
      <c r="G31" s="4"/>
    </row>
    <row r="32" spans="1:7" ht="51" x14ac:dyDescent="0.2">
      <c r="A32" s="23" t="s">
        <v>84</v>
      </c>
      <c r="B32" s="21" t="s">
        <v>62</v>
      </c>
      <c r="C32" s="9" t="s">
        <v>11</v>
      </c>
      <c r="D32" s="19" t="s">
        <v>12</v>
      </c>
      <c r="E32" s="10" t="s">
        <v>20</v>
      </c>
      <c r="F32" s="18" t="s">
        <v>22</v>
      </c>
      <c r="G32" s="4"/>
    </row>
    <row r="33" spans="1:10" x14ac:dyDescent="0.2">
      <c r="A33" s="23"/>
      <c r="B33" s="23"/>
      <c r="C33" s="9"/>
      <c r="D33" s="19"/>
      <c r="E33" s="10"/>
      <c r="F33" s="17"/>
      <c r="G33" s="4"/>
    </row>
    <row r="34" spans="1:10" x14ac:dyDescent="0.2">
      <c r="A34" s="23"/>
      <c r="B34" s="23"/>
      <c r="C34" s="9"/>
      <c r="D34" s="19"/>
      <c r="E34" s="10"/>
      <c r="F34" s="17"/>
      <c r="G34" s="4"/>
    </row>
    <row r="35" spans="1:10" ht="48" x14ac:dyDescent="0.2">
      <c r="A35" s="23">
        <v>6</v>
      </c>
      <c r="B35" s="25" t="s">
        <v>63</v>
      </c>
      <c r="C35" s="9" t="s">
        <v>11</v>
      </c>
      <c r="D35" s="19" t="s">
        <v>12</v>
      </c>
      <c r="E35" s="10" t="s">
        <v>20</v>
      </c>
      <c r="F35" s="18" t="s">
        <v>23</v>
      </c>
      <c r="G35" s="4"/>
    </row>
    <row r="36" spans="1:10" ht="48" x14ac:dyDescent="0.2">
      <c r="A36" s="23" t="s">
        <v>85</v>
      </c>
      <c r="B36" s="21" t="s">
        <v>64</v>
      </c>
      <c r="C36" s="9" t="s">
        <v>11</v>
      </c>
      <c r="D36" s="19" t="s">
        <v>12</v>
      </c>
      <c r="E36" s="10" t="s">
        <v>20</v>
      </c>
      <c r="F36" s="18" t="s">
        <v>23</v>
      </c>
      <c r="G36" s="4"/>
      <c r="H36" s="4"/>
      <c r="I36" s="4"/>
    </row>
    <row r="37" spans="1:10" ht="48" x14ac:dyDescent="0.2">
      <c r="A37" s="23" t="s">
        <v>86</v>
      </c>
      <c r="B37" s="21" t="s">
        <v>65</v>
      </c>
      <c r="C37" s="9" t="s">
        <v>11</v>
      </c>
      <c r="D37" s="19" t="s">
        <v>12</v>
      </c>
      <c r="E37" s="10" t="s">
        <v>20</v>
      </c>
      <c r="F37" s="18" t="s">
        <v>23</v>
      </c>
      <c r="G37" s="4"/>
      <c r="H37" s="4"/>
      <c r="I37" s="4"/>
    </row>
    <row r="38" spans="1:10" ht="48" x14ac:dyDescent="0.2">
      <c r="A38" s="23" t="s">
        <v>87</v>
      </c>
      <c r="B38" s="21" t="s">
        <v>66</v>
      </c>
      <c r="C38" s="9" t="s">
        <v>11</v>
      </c>
      <c r="D38" s="19" t="s">
        <v>12</v>
      </c>
      <c r="E38" s="10" t="s">
        <v>20</v>
      </c>
      <c r="F38" s="18" t="s">
        <v>23</v>
      </c>
      <c r="G38" s="4"/>
      <c r="H38" s="4"/>
      <c r="I38" s="4"/>
    </row>
    <row r="39" spans="1:10" ht="48" x14ac:dyDescent="0.2">
      <c r="A39" s="23" t="s">
        <v>88</v>
      </c>
      <c r="B39" s="21" t="s">
        <v>67</v>
      </c>
      <c r="C39" s="9" t="s">
        <v>11</v>
      </c>
      <c r="D39" s="19" t="s">
        <v>12</v>
      </c>
      <c r="E39" s="10" t="s">
        <v>20</v>
      </c>
      <c r="F39" s="18" t="s">
        <v>23</v>
      </c>
      <c r="G39" s="4"/>
      <c r="H39" s="4"/>
      <c r="I39" s="4"/>
    </row>
    <row r="40" spans="1:10" ht="48" x14ac:dyDescent="0.2">
      <c r="A40" s="23" t="s">
        <v>89</v>
      </c>
      <c r="B40" s="21" t="s">
        <v>68</v>
      </c>
      <c r="C40" s="9" t="s">
        <v>11</v>
      </c>
      <c r="D40" s="19" t="s">
        <v>12</v>
      </c>
      <c r="E40" s="10" t="s">
        <v>20</v>
      </c>
      <c r="F40" s="18" t="s">
        <v>23</v>
      </c>
      <c r="G40" s="4"/>
      <c r="H40" s="4"/>
      <c r="I40" s="4"/>
    </row>
    <row r="41" spans="1:10" ht="48" x14ac:dyDescent="0.2">
      <c r="A41" s="23" t="s">
        <v>90</v>
      </c>
      <c r="B41" s="21" t="s">
        <v>69</v>
      </c>
      <c r="C41" s="9" t="s">
        <v>11</v>
      </c>
      <c r="D41" s="19" t="s">
        <v>12</v>
      </c>
      <c r="E41" s="10" t="s">
        <v>20</v>
      </c>
      <c r="F41" s="18" t="s">
        <v>23</v>
      </c>
      <c r="G41" s="4"/>
      <c r="H41" s="4"/>
      <c r="I41" s="4"/>
    </row>
    <row r="42" spans="1:10" ht="48" x14ac:dyDescent="0.2">
      <c r="A42" s="23" t="s">
        <v>91</v>
      </c>
      <c r="B42" s="21" t="s">
        <v>70</v>
      </c>
      <c r="C42" s="9" t="s">
        <v>11</v>
      </c>
      <c r="D42" s="19" t="s">
        <v>12</v>
      </c>
      <c r="E42" s="10" t="s">
        <v>20</v>
      </c>
      <c r="F42" s="18" t="s">
        <v>23</v>
      </c>
      <c r="G42" s="4"/>
      <c r="H42" s="4"/>
      <c r="I42" s="4"/>
    </row>
    <row r="43" spans="1:10" ht="48" x14ac:dyDescent="0.2">
      <c r="A43" s="23" t="s">
        <v>92</v>
      </c>
      <c r="B43" s="21" t="s">
        <v>71</v>
      </c>
      <c r="C43" s="9" t="s">
        <v>11</v>
      </c>
      <c r="D43" s="19" t="s">
        <v>12</v>
      </c>
      <c r="E43" s="10" t="s">
        <v>20</v>
      </c>
      <c r="F43" s="18" t="s">
        <v>23</v>
      </c>
      <c r="G43" s="4"/>
      <c r="H43" s="4"/>
      <c r="I43" s="4"/>
    </row>
    <row r="44" spans="1:10" ht="48" x14ac:dyDescent="0.2">
      <c r="A44" s="23" t="s">
        <v>93</v>
      </c>
      <c r="B44" s="21" t="s">
        <v>72</v>
      </c>
      <c r="C44" s="9" t="s">
        <v>11</v>
      </c>
      <c r="D44" s="19" t="s">
        <v>12</v>
      </c>
      <c r="E44" s="10" t="s">
        <v>20</v>
      </c>
      <c r="F44" s="18" t="s">
        <v>23</v>
      </c>
      <c r="G44" s="4"/>
      <c r="H44" s="4"/>
      <c r="I44" s="4"/>
    </row>
    <row r="45" spans="1:10" ht="48" x14ac:dyDescent="0.2">
      <c r="A45" s="23" t="s">
        <v>94</v>
      </c>
      <c r="B45" s="21" t="s">
        <v>73</v>
      </c>
      <c r="C45" s="9" t="s">
        <v>11</v>
      </c>
      <c r="D45" s="19" t="s">
        <v>12</v>
      </c>
      <c r="E45" s="10" t="s">
        <v>20</v>
      </c>
      <c r="F45" s="18" t="s">
        <v>23</v>
      </c>
      <c r="G45" s="4"/>
      <c r="H45" s="4"/>
      <c r="I45" s="4"/>
    </row>
    <row r="46" spans="1:10" ht="48" x14ac:dyDescent="0.2">
      <c r="A46" s="27" t="s">
        <v>95</v>
      </c>
      <c r="B46" s="22" t="s">
        <v>74</v>
      </c>
      <c r="C46" s="9" t="s">
        <v>11</v>
      </c>
      <c r="D46" s="19" t="s">
        <v>12</v>
      </c>
      <c r="E46" s="10" t="s">
        <v>20</v>
      </c>
      <c r="F46" s="18" t="s">
        <v>23</v>
      </c>
      <c r="G46" s="4"/>
      <c r="H46" s="4"/>
      <c r="I46" s="4"/>
    </row>
    <row r="47" spans="1:10" x14ac:dyDescent="0.2">
      <c r="A47" s="23"/>
      <c r="B47" s="22"/>
      <c r="C47" s="9"/>
      <c r="D47" s="19"/>
      <c r="E47" s="10"/>
      <c r="F47" s="16"/>
      <c r="G47" s="4"/>
      <c r="H47" s="4"/>
      <c r="I47" s="4"/>
    </row>
    <row r="48" spans="1:10" x14ac:dyDescent="0.2">
      <c r="A48" s="13"/>
      <c r="B48" s="14"/>
      <c r="C48" s="4"/>
      <c r="D48" s="13"/>
      <c r="E48" s="13"/>
      <c r="F48" s="13"/>
      <c r="G48" s="4"/>
      <c r="H48" s="4"/>
      <c r="I48" s="4"/>
      <c r="J48" s="4"/>
    </row>
    <row r="49" spans="2:10" x14ac:dyDescent="0.2">
      <c r="B49" s="4"/>
      <c r="C49" s="13"/>
      <c r="G49" s="4"/>
      <c r="H49" s="4"/>
      <c r="I49" s="4"/>
      <c r="J49" s="4"/>
    </row>
    <row r="50" spans="2:10" x14ac:dyDescent="0.2">
      <c r="B50" s="4" t="s">
        <v>10</v>
      </c>
      <c r="F50" s="4" t="s">
        <v>7</v>
      </c>
      <c r="G50" s="4"/>
      <c r="H50" s="4"/>
      <c r="I50" s="4"/>
      <c r="J50" s="4"/>
    </row>
    <row r="51" spans="2:10" x14ac:dyDescent="0.2">
      <c r="G51" s="4"/>
    </row>
    <row r="52" spans="2:10" ht="15" x14ac:dyDescent="0.25">
      <c r="B52" s="1"/>
      <c r="G52" s="4"/>
    </row>
    <row r="53" spans="2:10" x14ac:dyDescent="0.2">
      <c r="B53" s="15"/>
      <c r="G53" s="4"/>
    </row>
    <row r="54" spans="2:10" ht="15" x14ac:dyDescent="0.25">
      <c r="B54" s="2"/>
      <c r="G54" s="1"/>
    </row>
    <row r="55" spans="2:10" ht="15" x14ac:dyDescent="0.25">
      <c r="B55" s="2"/>
      <c r="G55" s="1"/>
    </row>
    <row r="56" spans="2:10" ht="15" x14ac:dyDescent="0.25">
      <c r="G56" s="1"/>
    </row>
    <row r="57" spans="2:10" ht="15" x14ac:dyDescent="0.25">
      <c r="G57" s="1"/>
    </row>
    <row r="58" spans="2:10" ht="15" x14ac:dyDescent="0.25">
      <c r="G58" s="1"/>
    </row>
    <row r="59" spans="2:10" ht="15" x14ac:dyDescent="0.25">
      <c r="G59" s="1"/>
    </row>
    <row r="60" spans="2:10" ht="15" x14ac:dyDescent="0.25">
      <c r="G60" s="1"/>
    </row>
  </sheetData>
  <mergeCells count="8">
    <mergeCell ref="F1:G1"/>
    <mergeCell ref="B2:E2"/>
    <mergeCell ref="A4:A6"/>
    <mergeCell ref="B4:B6"/>
    <mergeCell ref="C4:C6"/>
    <mergeCell ref="D4:D6"/>
    <mergeCell ref="E4:E6"/>
    <mergeCell ref="F4:F6"/>
  </mergeCells>
  <pageMargins left="0.7" right="0.7" top="0.75" bottom="0.75" header="0.3" footer="0.3"/>
  <pageSetup paperSize="9" orientation="landscape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95"/>
  <sheetViews>
    <sheetView topLeftCell="A61" workbookViewId="0">
      <selection activeCell="D63" sqref="A1:XFD1048576"/>
    </sheetView>
  </sheetViews>
  <sheetFormatPr defaultRowHeight="12.75" x14ac:dyDescent="0.2"/>
  <cols>
    <col min="1" max="1" width="4" customWidth="1"/>
    <col min="2" max="2" width="55" customWidth="1"/>
    <col min="3" max="5" width="15.7109375" customWidth="1"/>
    <col min="6" max="6" width="23.28515625" customWidth="1"/>
    <col min="7" max="7" width="16.5703125" customWidth="1"/>
    <col min="8" max="8" width="27.42578125" customWidth="1"/>
  </cols>
  <sheetData>
    <row r="1" spans="1:9" ht="28.5" customHeight="1" x14ac:dyDescent="0.2">
      <c r="A1" s="3"/>
      <c r="B1" s="4"/>
      <c r="C1" s="5"/>
      <c r="D1" s="5"/>
      <c r="E1" s="5"/>
      <c r="F1" s="4"/>
      <c r="G1" s="4"/>
      <c r="H1" s="29" t="s">
        <v>180</v>
      </c>
      <c r="I1" s="28"/>
    </row>
    <row r="2" spans="1:9" ht="29.25" customHeight="1" x14ac:dyDescent="0.2">
      <c r="A2" s="3"/>
      <c r="B2" s="381" t="s">
        <v>77</v>
      </c>
      <c r="C2" s="381"/>
      <c r="D2" s="381"/>
      <c r="E2" s="381"/>
      <c r="F2" s="381"/>
      <c r="G2" s="381"/>
      <c r="H2" s="4"/>
      <c r="I2" s="4"/>
    </row>
    <row r="3" spans="1:9" x14ac:dyDescent="0.2">
      <c r="A3" s="3"/>
      <c r="B3" s="4"/>
      <c r="C3" s="5"/>
      <c r="D3" s="5"/>
      <c r="E3" s="5"/>
      <c r="F3" s="5"/>
      <c r="G3" s="4"/>
      <c r="H3" s="6"/>
      <c r="I3" s="4"/>
    </row>
    <row r="4" spans="1:9" ht="12.75" customHeight="1" x14ac:dyDescent="0.2">
      <c r="A4" s="383" t="s">
        <v>0</v>
      </c>
      <c r="B4" s="383" t="s">
        <v>1</v>
      </c>
      <c r="C4" s="386" t="s">
        <v>219</v>
      </c>
      <c r="D4" s="389">
        <v>45013</v>
      </c>
      <c r="E4" s="386" t="s">
        <v>181</v>
      </c>
      <c r="F4" s="383" t="s">
        <v>3</v>
      </c>
      <c r="G4" s="383" t="s">
        <v>4</v>
      </c>
      <c r="H4" s="383" t="s">
        <v>5</v>
      </c>
      <c r="I4" s="4"/>
    </row>
    <row r="5" spans="1:9" x14ac:dyDescent="0.2">
      <c r="A5" s="384"/>
      <c r="B5" s="384"/>
      <c r="C5" s="387"/>
      <c r="D5" s="384"/>
      <c r="E5" s="387"/>
      <c r="F5" s="384"/>
      <c r="G5" s="384"/>
      <c r="H5" s="384"/>
      <c r="I5" s="4"/>
    </row>
    <row r="6" spans="1:9" x14ac:dyDescent="0.2">
      <c r="A6" s="385"/>
      <c r="B6" s="385"/>
      <c r="C6" s="388"/>
      <c r="D6" s="385"/>
      <c r="E6" s="388"/>
      <c r="F6" s="385"/>
      <c r="G6" s="385"/>
      <c r="H6" s="385"/>
      <c r="I6" s="4"/>
    </row>
    <row r="7" spans="1:9" x14ac:dyDescent="0.2">
      <c r="A7" s="31">
        <v>1</v>
      </c>
      <c r="B7" s="32">
        <v>2</v>
      </c>
      <c r="C7" s="33">
        <v>3</v>
      </c>
      <c r="D7" s="33"/>
      <c r="E7" s="33"/>
      <c r="F7" s="33">
        <v>4</v>
      </c>
      <c r="G7" s="32">
        <v>5</v>
      </c>
      <c r="H7" s="32">
        <v>6</v>
      </c>
      <c r="I7" s="4"/>
    </row>
    <row r="8" spans="1:9" ht="48" x14ac:dyDescent="0.2">
      <c r="A8" s="32">
        <v>1</v>
      </c>
      <c r="B8" s="37" t="s">
        <v>182</v>
      </c>
      <c r="C8" s="49">
        <v>0</v>
      </c>
      <c r="D8" s="49">
        <v>0</v>
      </c>
      <c r="E8" s="49">
        <v>0</v>
      </c>
      <c r="F8" s="34" t="s">
        <v>12</v>
      </c>
      <c r="G8" s="35" t="s">
        <v>20</v>
      </c>
      <c r="H8" s="32" t="s">
        <v>19</v>
      </c>
      <c r="I8" s="4"/>
    </row>
    <row r="9" spans="1:9" x14ac:dyDescent="0.2">
      <c r="A9" s="59"/>
      <c r="B9" s="51" t="s">
        <v>203</v>
      </c>
      <c r="C9" s="50"/>
      <c r="D9" s="50">
        <v>0</v>
      </c>
      <c r="E9" s="50">
        <v>0</v>
      </c>
      <c r="F9" s="34"/>
      <c r="G9" s="35"/>
      <c r="H9" s="32"/>
      <c r="I9" s="4"/>
    </row>
    <row r="10" spans="1:9" ht="48" x14ac:dyDescent="0.2">
      <c r="A10" s="32">
        <v>2</v>
      </c>
      <c r="B10" s="37" t="s">
        <v>183</v>
      </c>
      <c r="C10" s="49">
        <v>0</v>
      </c>
      <c r="D10" s="49">
        <v>0</v>
      </c>
      <c r="E10" s="49">
        <v>0</v>
      </c>
      <c r="F10" s="34" t="s">
        <v>12</v>
      </c>
      <c r="G10" s="35" t="s">
        <v>20</v>
      </c>
      <c r="H10" s="36" t="s">
        <v>21</v>
      </c>
      <c r="I10" s="4"/>
    </row>
    <row r="11" spans="1:9" x14ac:dyDescent="0.2">
      <c r="A11" s="59"/>
      <c r="B11" s="51" t="s">
        <v>204</v>
      </c>
      <c r="C11" s="50"/>
      <c r="D11" s="50">
        <v>0</v>
      </c>
      <c r="E11" s="50">
        <v>0</v>
      </c>
      <c r="F11" s="34"/>
      <c r="G11" s="35"/>
      <c r="H11" s="36"/>
      <c r="I11" s="4"/>
    </row>
    <row r="12" spans="1:9" ht="48" x14ac:dyDescent="0.2">
      <c r="A12" s="40" t="s">
        <v>6</v>
      </c>
      <c r="B12" s="37" t="s">
        <v>184</v>
      </c>
      <c r="C12" s="49">
        <v>0</v>
      </c>
      <c r="D12" s="49">
        <v>0</v>
      </c>
      <c r="E12" s="49">
        <v>0</v>
      </c>
      <c r="F12" s="34" t="s">
        <v>12</v>
      </c>
      <c r="G12" s="35" t="s">
        <v>20</v>
      </c>
      <c r="H12" s="36" t="s">
        <v>21</v>
      </c>
      <c r="I12" s="4"/>
    </row>
    <row r="13" spans="1:9" x14ac:dyDescent="0.2">
      <c r="A13" s="40"/>
      <c r="B13" s="51" t="s">
        <v>205</v>
      </c>
      <c r="C13" s="50"/>
      <c r="D13" s="50">
        <v>0</v>
      </c>
      <c r="E13" s="50">
        <v>0</v>
      </c>
      <c r="F13" s="34"/>
      <c r="G13" s="35"/>
      <c r="H13" s="36"/>
      <c r="I13" s="4"/>
    </row>
    <row r="14" spans="1:9" ht="60" x14ac:dyDescent="0.2">
      <c r="A14" s="40" t="s">
        <v>17</v>
      </c>
      <c r="B14" s="37" t="s">
        <v>185</v>
      </c>
      <c r="C14" s="49">
        <v>0</v>
      </c>
      <c r="D14" s="49">
        <v>0</v>
      </c>
      <c r="E14" s="49">
        <v>0</v>
      </c>
      <c r="F14" s="34" t="s">
        <v>12</v>
      </c>
      <c r="G14" s="35" t="s">
        <v>20</v>
      </c>
      <c r="H14" s="32" t="s">
        <v>113</v>
      </c>
      <c r="I14" s="4"/>
    </row>
    <row r="15" spans="1:9" x14ac:dyDescent="0.2">
      <c r="A15" s="40"/>
      <c r="B15" s="51" t="s">
        <v>206</v>
      </c>
      <c r="C15" s="50"/>
      <c r="D15" s="50">
        <v>0</v>
      </c>
      <c r="E15" s="50">
        <v>0</v>
      </c>
      <c r="F15" s="34"/>
      <c r="G15" s="35"/>
      <c r="H15" s="32"/>
      <c r="I15" s="4"/>
    </row>
    <row r="16" spans="1:9" ht="27.75" customHeight="1" x14ac:dyDescent="0.2">
      <c r="A16" s="52" t="s">
        <v>18</v>
      </c>
      <c r="B16" s="51" t="s">
        <v>230</v>
      </c>
      <c r="C16" s="49"/>
      <c r="D16" s="49"/>
      <c r="E16" s="49"/>
      <c r="F16" s="34"/>
      <c r="G16" s="35"/>
      <c r="H16" s="32"/>
      <c r="I16" s="4"/>
    </row>
    <row r="17" spans="1:9" ht="60" x14ac:dyDescent="0.2">
      <c r="A17" s="40" t="s">
        <v>43</v>
      </c>
      <c r="B17" s="37" t="s">
        <v>231</v>
      </c>
      <c r="C17" s="49">
        <v>0</v>
      </c>
      <c r="D17" s="49">
        <v>0</v>
      </c>
      <c r="E17" s="49">
        <v>0</v>
      </c>
      <c r="F17" s="34" t="s">
        <v>12</v>
      </c>
      <c r="G17" s="35" t="s">
        <v>20</v>
      </c>
      <c r="H17" s="32" t="s">
        <v>113</v>
      </c>
      <c r="I17" s="4"/>
    </row>
    <row r="18" spans="1:9" ht="60" x14ac:dyDescent="0.2">
      <c r="A18" s="40" t="s">
        <v>44</v>
      </c>
      <c r="B18" s="37" t="s">
        <v>232</v>
      </c>
      <c r="C18" s="49">
        <v>0</v>
      </c>
      <c r="D18" s="49">
        <v>0</v>
      </c>
      <c r="E18" s="49">
        <v>0</v>
      </c>
      <c r="F18" s="34" t="s">
        <v>12</v>
      </c>
      <c r="G18" s="35" t="s">
        <v>20</v>
      </c>
      <c r="H18" s="32" t="s">
        <v>113</v>
      </c>
      <c r="I18" s="4"/>
    </row>
    <row r="19" spans="1:9" ht="60" x14ac:dyDescent="0.2">
      <c r="A19" s="48" t="s">
        <v>45</v>
      </c>
      <c r="B19" s="44" t="s">
        <v>227</v>
      </c>
      <c r="C19" s="49">
        <v>0</v>
      </c>
      <c r="D19" s="47">
        <v>660000</v>
      </c>
      <c r="E19" s="47">
        <v>660000</v>
      </c>
      <c r="F19" s="34" t="s">
        <v>12</v>
      </c>
      <c r="G19" s="35" t="s">
        <v>20</v>
      </c>
      <c r="H19" s="32" t="s">
        <v>278</v>
      </c>
      <c r="I19" s="4"/>
    </row>
    <row r="20" spans="1:9" ht="65.25" customHeight="1" x14ac:dyDescent="0.2">
      <c r="A20" s="48" t="s">
        <v>46</v>
      </c>
      <c r="B20" s="44" t="s">
        <v>228</v>
      </c>
      <c r="C20" s="49">
        <v>0</v>
      </c>
      <c r="D20" s="47">
        <v>280000</v>
      </c>
      <c r="E20" s="47">
        <v>280000</v>
      </c>
      <c r="F20" s="34" t="s">
        <v>12</v>
      </c>
      <c r="G20" s="35" t="s">
        <v>156</v>
      </c>
      <c r="H20" s="32" t="s">
        <v>279</v>
      </c>
      <c r="I20" s="4"/>
    </row>
    <row r="21" spans="1:9" ht="60" x14ac:dyDescent="0.2">
      <c r="A21" s="36" t="s">
        <v>47</v>
      </c>
      <c r="B21" s="37" t="s">
        <v>233</v>
      </c>
      <c r="C21" s="49">
        <v>0</v>
      </c>
      <c r="D21" s="49">
        <v>0</v>
      </c>
      <c r="E21" s="49">
        <v>0</v>
      </c>
      <c r="F21" s="34" t="s">
        <v>12</v>
      </c>
      <c r="G21" s="35" t="s">
        <v>20</v>
      </c>
      <c r="H21" s="32" t="s">
        <v>113</v>
      </c>
      <c r="I21" s="4"/>
    </row>
    <row r="22" spans="1:9" ht="60" x14ac:dyDescent="0.2">
      <c r="A22" s="36" t="s">
        <v>48</v>
      </c>
      <c r="B22" s="37" t="s">
        <v>234</v>
      </c>
      <c r="C22" s="49">
        <v>0</v>
      </c>
      <c r="D22" s="49">
        <v>0</v>
      </c>
      <c r="E22" s="49">
        <v>0</v>
      </c>
      <c r="F22" s="34" t="s">
        <v>12</v>
      </c>
      <c r="G22" s="35" t="s">
        <v>20</v>
      </c>
      <c r="H22" s="32" t="s">
        <v>113</v>
      </c>
      <c r="I22" s="4"/>
    </row>
    <row r="23" spans="1:9" ht="60" x14ac:dyDescent="0.2">
      <c r="A23" s="36" t="s">
        <v>49</v>
      </c>
      <c r="B23" s="37" t="s">
        <v>225</v>
      </c>
      <c r="C23" s="49">
        <v>0</v>
      </c>
      <c r="D23" s="49">
        <v>0</v>
      </c>
      <c r="E23" s="49">
        <v>0</v>
      </c>
      <c r="F23" s="34" t="s">
        <v>12</v>
      </c>
      <c r="G23" s="35" t="s">
        <v>20</v>
      </c>
      <c r="H23" s="32" t="s">
        <v>286</v>
      </c>
      <c r="I23" s="4"/>
    </row>
    <row r="24" spans="1:9" ht="72" x14ac:dyDescent="0.2">
      <c r="A24" s="48" t="s">
        <v>50</v>
      </c>
      <c r="B24" s="44" t="s">
        <v>224</v>
      </c>
      <c r="C24" s="49">
        <v>0</v>
      </c>
      <c r="D24" s="47">
        <v>650000</v>
      </c>
      <c r="E24" s="47">
        <v>650000</v>
      </c>
      <c r="F24" s="34" t="s">
        <v>12</v>
      </c>
      <c r="G24" s="35" t="s">
        <v>20</v>
      </c>
      <c r="H24" s="32" t="s">
        <v>280</v>
      </c>
      <c r="I24" s="4"/>
    </row>
    <row r="25" spans="1:9" ht="60" x14ac:dyDescent="0.2">
      <c r="A25" s="36" t="s">
        <v>51</v>
      </c>
      <c r="B25" s="37" t="s">
        <v>235</v>
      </c>
      <c r="C25" s="49">
        <v>0</v>
      </c>
      <c r="D25" s="49">
        <v>0</v>
      </c>
      <c r="E25" s="49">
        <v>0</v>
      </c>
      <c r="F25" s="34" t="s">
        <v>12</v>
      </c>
      <c r="G25" s="35" t="s">
        <v>20</v>
      </c>
      <c r="H25" s="32" t="s">
        <v>113</v>
      </c>
      <c r="I25" s="4"/>
    </row>
    <row r="26" spans="1:9" ht="60" x14ac:dyDescent="0.2">
      <c r="A26" s="36" t="s">
        <v>52</v>
      </c>
      <c r="B26" s="37" t="s">
        <v>236</v>
      </c>
      <c r="C26" s="49">
        <v>0</v>
      </c>
      <c r="D26" s="49">
        <v>0</v>
      </c>
      <c r="E26" s="49">
        <v>0</v>
      </c>
      <c r="F26" s="34" t="s">
        <v>12</v>
      </c>
      <c r="G26" s="35" t="s">
        <v>20</v>
      </c>
      <c r="H26" s="32" t="s">
        <v>113</v>
      </c>
      <c r="I26" s="4"/>
    </row>
    <row r="27" spans="1:9" ht="60" x14ac:dyDescent="0.2">
      <c r="A27" s="36" t="s">
        <v>53</v>
      </c>
      <c r="B27" s="37" t="s">
        <v>237</v>
      </c>
      <c r="C27" s="49">
        <v>0</v>
      </c>
      <c r="D27" s="49">
        <v>0</v>
      </c>
      <c r="E27" s="49">
        <v>0</v>
      </c>
      <c r="F27" s="34" t="s">
        <v>12</v>
      </c>
      <c r="G27" s="35" t="s">
        <v>20</v>
      </c>
      <c r="H27" s="32" t="s">
        <v>113</v>
      </c>
      <c r="I27" s="4"/>
    </row>
    <row r="28" spans="1:9" ht="60" x14ac:dyDescent="0.2">
      <c r="A28" s="36" t="s">
        <v>54</v>
      </c>
      <c r="B28" s="37" t="s">
        <v>238</v>
      </c>
      <c r="C28" s="49">
        <v>0</v>
      </c>
      <c r="D28" s="49">
        <v>0</v>
      </c>
      <c r="E28" s="49">
        <v>0</v>
      </c>
      <c r="F28" s="34" t="s">
        <v>12</v>
      </c>
      <c r="G28" s="35" t="s">
        <v>20</v>
      </c>
      <c r="H28" s="32" t="s">
        <v>113</v>
      </c>
      <c r="I28" s="4"/>
    </row>
    <row r="29" spans="1:9" ht="60" x14ac:dyDescent="0.2">
      <c r="A29" s="36" t="s">
        <v>55</v>
      </c>
      <c r="B29" s="37" t="s">
        <v>240</v>
      </c>
      <c r="C29" s="49">
        <v>0</v>
      </c>
      <c r="D29" s="49">
        <v>0</v>
      </c>
      <c r="E29" s="49">
        <v>0</v>
      </c>
      <c r="F29" s="34" t="s">
        <v>12</v>
      </c>
      <c r="G29" s="35" t="s">
        <v>20</v>
      </c>
      <c r="H29" s="32" t="s">
        <v>113</v>
      </c>
      <c r="I29" s="4"/>
    </row>
    <row r="30" spans="1:9" ht="60" x14ac:dyDescent="0.2">
      <c r="A30" s="69" t="s">
        <v>78</v>
      </c>
      <c r="B30" s="37" t="s">
        <v>239</v>
      </c>
      <c r="C30" s="49">
        <v>0</v>
      </c>
      <c r="D30" s="49">
        <v>0</v>
      </c>
      <c r="E30" s="49">
        <v>0</v>
      </c>
      <c r="F30" s="34" t="s">
        <v>12</v>
      </c>
      <c r="G30" s="35" t="s">
        <v>20</v>
      </c>
      <c r="H30" s="32" t="s">
        <v>113</v>
      </c>
      <c r="I30" s="4"/>
    </row>
    <row r="31" spans="1:9" ht="84" x14ac:dyDescent="0.2">
      <c r="A31" s="48" t="s">
        <v>79</v>
      </c>
      <c r="B31" s="44" t="s">
        <v>223</v>
      </c>
      <c r="C31" s="49">
        <v>0</v>
      </c>
      <c r="D31" s="46">
        <v>520000</v>
      </c>
      <c r="E31" s="46">
        <v>520000</v>
      </c>
      <c r="F31" s="34" t="s">
        <v>12</v>
      </c>
      <c r="G31" s="35" t="s">
        <v>20</v>
      </c>
      <c r="H31" s="32" t="s">
        <v>281</v>
      </c>
      <c r="I31" s="4"/>
    </row>
    <row r="32" spans="1:9" ht="84" x14ac:dyDescent="0.2">
      <c r="A32" s="48" t="s">
        <v>80</v>
      </c>
      <c r="B32" s="44" t="s">
        <v>220</v>
      </c>
      <c r="C32" s="49">
        <v>0</v>
      </c>
      <c r="D32" s="47">
        <v>550000</v>
      </c>
      <c r="E32" s="47">
        <v>550000</v>
      </c>
      <c r="F32" s="34" t="s">
        <v>12</v>
      </c>
      <c r="G32" s="35" t="s">
        <v>20</v>
      </c>
      <c r="H32" s="32" t="s">
        <v>282</v>
      </c>
      <c r="I32" s="4"/>
    </row>
    <row r="33" spans="1:9" ht="84" x14ac:dyDescent="0.2">
      <c r="A33" s="45" t="s">
        <v>81</v>
      </c>
      <c r="B33" s="44" t="s">
        <v>221</v>
      </c>
      <c r="C33" s="49">
        <v>0</v>
      </c>
      <c r="D33" s="47">
        <v>710000</v>
      </c>
      <c r="E33" s="47">
        <v>710000</v>
      </c>
      <c r="F33" s="34" t="s">
        <v>12</v>
      </c>
      <c r="G33" s="35" t="s">
        <v>20</v>
      </c>
      <c r="H33" s="32" t="s">
        <v>283</v>
      </c>
      <c r="I33" s="4"/>
    </row>
    <row r="34" spans="1:9" ht="84" x14ac:dyDescent="0.2">
      <c r="A34" s="48" t="s">
        <v>82</v>
      </c>
      <c r="B34" s="44" t="s">
        <v>222</v>
      </c>
      <c r="C34" s="49">
        <v>0</v>
      </c>
      <c r="D34" s="47">
        <v>480000</v>
      </c>
      <c r="E34" s="47">
        <v>480000</v>
      </c>
      <c r="F34" s="34" t="s">
        <v>12</v>
      </c>
      <c r="G34" s="35" t="s">
        <v>20</v>
      </c>
      <c r="H34" s="32" t="s">
        <v>284</v>
      </c>
      <c r="I34" s="4"/>
    </row>
    <row r="35" spans="1:9" ht="60" x14ac:dyDescent="0.2">
      <c r="A35" s="36" t="s">
        <v>83</v>
      </c>
      <c r="B35" s="37" t="s">
        <v>241</v>
      </c>
      <c r="C35" s="49">
        <v>0</v>
      </c>
      <c r="D35" s="49">
        <v>0</v>
      </c>
      <c r="E35" s="49">
        <v>0</v>
      </c>
      <c r="F35" s="34" t="s">
        <v>12</v>
      </c>
      <c r="G35" s="35" t="s">
        <v>20</v>
      </c>
      <c r="H35" s="32" t="s">
        <v>113</v>
      </c>
      <c r="I35" s="4"/>
    </row>
    <row r="36" spans="1:9" ht="60" x14ac:dyDescent="0.2">
      <c r="A36" s="36" t="s">
        <v>84</v>
      </c>
      <c r="B36" s="37" t="s">
        <v>242</v>
      </c>
      <c r="C36" s="49">
        <v>0</v>
      </c>
      <c r="D36" s="49">
        <v>0</v>
      </c>
      <c r="E36" s="49">
        <v>0</v>
      </c>
      <c r="F36" s="34" t="s">
        <v>12</v>
      </c>
      <c r="G36" s="35" t="s">
        <v>20</v>
      </c>
      <c r="H36" s="32" t="s">
        <v>113</v>
      </c>
      <c r="I36" s="4"/>
    </row>
    <row r="37" spans="1:9" ht="60" x14ac:dyDescent="0.2">
      <c r="A37" s="36" t="s">
        <v>106</v>
      </c>
      <c r="B37" s="37" t="s">
        <v>243</v>
      </c>
      <c r="C37" s="49">
        <v>0</v>
      </c>
      <c r="D37" s="49">
        <v>0</v>
      </c>
      <c r="E37" s="49">
        <v>0</v>
      </c>
      <c r="F37" s="34" t="s">
        <v>12</v>
      </c>
      <c r="G37" s="35" t="s">
        <v>20</v>
      </c>
      <c r="H37" s="32" t="s">
        <v>113</v>
      </c>
      <c r="I37" s="4"/>
    </row>
    <row r="38" spans="1:9" ht="60" x14ac:dyDescent="0.2">
      <c r="A38" s="36" t="s">
        <v>107</v>
      </c>
      <c r="B38" s="37" t="s">
        <v>244</v>
      </c>
      <c r="C38" s="49">
        <v>0</v>
      </c>
      <c r="D38" s="49">
        <v>0</v>
      </c>
      <c r="E38" s="49">
        <v>0</v>
      </c>
      <c r="F38" s="34" t="s">
        <v>12</v>
      </c>
      <c r="G38" s="35" t="s">
        <v>20</v>
      </c>
      <c r="H38" s="32" t="s">
        <v>113</v>
      </c>
      <c r="I38" s="4"/>
    </row>
    <row r="39" spans="1:9" ht="60" x14ac:dyDescent="0.2">
      <c r="A39" s="36" t="s">
        <v>108</v>
      </c>
      <c r="B39" s="37" t="s">
        <v>245</v>
      </c>
      <c r="C39" s="49">
        <v>0</v>
      </c>
      <c r="D39" s="49">
        <v>0</v>
      </c>
      <c r="E39" s="49">
        <v>0</v>
      </c>
      <c r="F39" s="34" t="s">
        <v>12</v>
      </c>
      <c r="G39" s="35" t="s">
        <v>20</v>
      </c>
      <c r="H39" s="32" t="s">
        <v>113</v>
      </c>
      <c r="I39" s="4"/>
    </row>
    <row r="40" spans="1:9" ht="60" x14ac:dyDescent="0.2">
      <c r="A40" s="36" t="s">
        <v>109</v>
      </c>
      <c r="B40" s="37" t="s">
        <v>246</v>
      </c>
      <c r="C40" s="49">
        <v>0</v>
      </c>
      <c r="D40" s="49">
        <v>0</v>
      </c>
      <c r="E40" s="49">
        <v>0</v>
      </c>
      <c r="F40" s="34" t="s">
        <v>12</v>
      </c>
      <c r="G40" s="35" t="s">
        <v>20</v>
      </c>
      <c r="H40" s="32" t="s">
        <v>113</v>
      </c>
      <c r="I40" s="4"/>
    </row>
    <row r="41" spans="1:9" ht="60" x14ac:dyDescent="0.2">
      <c r="A41" s="70" t="s">
        <v>226</v>
      </c>
      <c r="B41" s="37" t="s">
        <v>247</v>
      </c>
      <c r="C41" s="49">
        <v>0</v>
      </c>
      <c r="D41" s="49">
        <v>0</v>
      </c>
      <c r="E41" s="49">
        <v>0</v>
      </c>
      <c r="F41" s="34" t="s">
        <v>12</v>
      </c>
      <c r="G41" s="35" t="s">
        <v>20</v>
      </c>
      <c r="H41" s="32" t="s">
        <v>113</v>
      </c>
      <c r="I41" s="4"/>
    </row>
    <row r="42" spans="1:9" x14ac:dyDescent="0.2">
      <c r="A42" s="36"/>
      <c r="B42" s="66" t="s">
        <v>186</v>
      </c>
      <c r="C42" s="67"/>
      <c r="D42" s="65">
        <f>SUM(D17:D41)</f>
        <v>3850000</v>
      </c>
      <c r="E42" s="65">
        <f>SUM(E17:E41)</f>
        <v>3850000</v>
      </c>
      <c r="F42" s="34"/>
      <c r="G42" s="35"/>
      <c r="H42" s="32"/>
      <c r="I42" s="4"/>
    </row>
    <row r="43" spans="1:9" ht="24" x14ac:dyDescent="0.2">
      <c r="A43" s="53">
        <v>6</v>
      </c>
      <c r="B43" s="51" t="s">
        <v>248</v>
      </c>
      <c r="C43" s="49"/>
      <c r="D43" s="49"/>
      <c r="E43" s="49"/>
      <c r="F43" s="34"/>
      <c r="G43" s="35"/>
      <c r="H43" s="32"/>
      <c r="I43" s="4"/>
    </row>
    <row r="44" spans="1:9" ht="48" x14ac:dyDescent="0.2">
      <c r="A44" s="36" t="s">
        <v>85</v>
      </c>
      <c r="B44" s="37" t="s">
        <v>249</v>
      </c>
      <c r="C44" s="49">
        <v>0</v>
      </c>
      <c r="D44" s="49">
        <v>0</v>
      </c>
      <c r="E44" s="49">
        <v>0</v>
      </c>
      <c r="F44" s="34" t="s">
        <v>12</v>
      </c>
      <c r="G44" s="35" t="s">
        <v>20</v>
      </c>
      <c r="H44" s="32" t="s">
        <v>114</v>
      </c>
      <c r="I44" s="4"/>
    </row>
    <row r="45" spans="1:9" ht="48" x14ac:dyDescent="0.2">
      <c r="A45" s="36" t="s">
        <v>86</v>
      </c>
      <c r="B45" s="37" t="s">
        <v>250</v>
      </c>
      <c r="C45" s="49">
        <v>0</v>
      </c>
      <c r="D45" s="49">
        <v>0</v>
      </c>
      <c r="E45" s="49">
        <v>0</v>
      </c>
      <c r="F45" s="34" t="s">
        <v>12</v>
      </c>
      <c r="G45" s="35" t="s">
        <v>20</v>
      </c>
      <c r="H45" s="32" t="s">
        <v>114</v>
      </c>
      <c r="I45" s="4"/>
    </row>
    <row r="46" spans="1:9" ht="48" x14ac:dyDescent="0.2">
      <c r="A46" s="36" t="s">
        <v>87</v>
      </c>
      <c r="B46" s="37" t="s">
        <v>251</v>
      </c>
      <c r="C46" s="49">
        <v>0</v>
      </c>
      <c r="D46" s="49">
        <v>0</v>
      </c>
      <c r="E46" s="49">
        <v>0</v>
      </c>
      <c r="F46" s="34" t="s">
        <v>12</v>
      </c>
      <c r="G46" s="35" t="s">
        <v>20</v>
      </c>
      <c r="H46" s="32" t="s">
        <v>114</v>
      </c>
      <c r="I46" s="4"/>
    </row>
    <row r="47" spans="1:9" ht="48" x14ac:dyDescent="0.2">
      <c r="A47" s="36" t="s">
        <v>88</v>
      </c>
      <c r="B47" s="37" t="s">
        <v>252</v>
      </c>
      <c r="C47" s="49">
        <v>0</v>
      </c>
      <c r="D47" s="49">
        <v>0</v>
      </c>
      <c r="E47" s="49">
        <v>0</v>
      </c>
      <c r="F47" s="34" t="s">
        <v>12</v>
      </c>
      <c r="G47" s="35" t="s">
        <v>20</v>
      </c>
      <c r="H47" s="32" t="s">
        <v>114</v>
      </c>
      <c r="I47" s="4"/>
    </row>
    <row r="48" spans="1:9" ht="48" x14ac:dyDescent="0.2">
      <c r="A48" s="36" t="s">
        <v>89</v>
      </c>
      <c r="B48" s="37" t="s">
        <v>253</v>
      </c>
      <c r="C48" s="49">
        <v>0</v>
      </c>
      <c r="D48" s="49">
        <v>0</v>
      </c>
      <c r="E48" s="49">
        <v>0</v>
      </c>
      <c r="F48" s="34" t="s">
        <v>12</v>
      </c>
      <c r="G48" s="35" t="s">
        <v>20</v>
      </c>
      <c r="H48" s="32" t="s">
        <v>114</v>
      </c>
      <c r="I48" s="4"/>
    </row>
    <row r="49" spans="1:9" ht="48" x14ac:dyDescent="0.2">
      <c r="A49" s="36" t="s">
        <v>177</v>
      </c>
      <c r="B49" s="37" t="s">
        <v>254</v>
      </c>
      <c r="C49" s="49">
        <v>0</v>
      </c>
      <c r="D49" s="49">
        <v>0</v>
      </c>
      <c r="E49" s="49">
        <v>0</v>
      </c>
      <c r="F49" s="34" t="s">
        <v>12</v>
      </c>
      <c r="G49" s="35" t="s">
        <v>20</v>
      </c>
      <c r="H49" s="32" t="s">
        <v>114</v>
      </c>
      <c r="I49" s="4"/>
    </row>
    <row r="50" spans="1:9" ht="48" x14ac:dyDescent="0.2">
      <c r="A50" s="36" t="s">
        <v>90</v>
      </c>
      <c r="B50" s="37" t="s">
        <v>255</v>
      </c>
      <c r="C50" s="49">
        <v>0</v>
      </c>
      <c r="D50" s="49">
        <v>0</v>
      </c>
      <c r="E50" s="49">
        <v>0</v>
      </c>
      <c r="F50" s="34" t="s">
        <v>12</v>
      </c>
      <c r="G50" s="35" t="s">
        <v>20</v>
      </c>
      <c r="H50" s="32" t="s">
        <v>114</v>
      </c>
      <c r="I50" s="4"/>
    </row>
    <row r="51" spans="1:9" ht="48" x14ac:dyDescent="0.2">
      <c r="A51" s="36" t="s">
        <v>91</v>
      </c>
      <c r="B51" s="37" t="s">
        <v>256</v>
      </c>
      <c r="C51" s="49">
        <v>0</v>
      </c>
      <c r="D51" s="49">
        <v>0</v>
      </c>
      <c r="E51" s="49">
        <v>0</v>
      </c>
      <c r="F51" s="34" t="s">
        <v>12</v>
      </c>
      <c r="G51" s="35" t="s">
        <v>20</v>
      </c>
      <c r="H51" s="32" t="s">
        <v>114</v>
      </c>
      <c r="I51" s="4"/>
    </row>
    <row r="52" spans="1:9" ht="48" x14ac:dyDescent="0.2">
      <c r="A52" s="36" t="s">
        <v>92</v>
      </c>
      <c r="B52" s="37" t="s">
        <v>257</v>
      </c>
      <c r="C52" s="49">
        <v>0</v>
      </c>
      <c r="D52" s="49">
        <v>0</v>
      </c>
      <c r="E52" s="49">
        <v>0</v>
      </c>
      <c r="F52" s="34" t="s">
        <v>12</v>
      </c>
      <c r="G52" s="35" t="s">
        <v>20</v>
      </c>
      <c r="H52" s="32" t="s">
        <v>114</v>
      </c>
      <c r="I52" s="4"/>
    </row>
    <row r="53" spans="1:9" ht="48" x14ac:dyDescent="0.2">
      <c r="A53" s="36" t="s">
        <v>93</v>
      </c>
      <c r="B53" s="37" t="s">
        <v>258</v>
      </c>
      <c r="C53" s="49">
        <v>0</v>
      </c>
      <c r="D53" s="49">
        <v>0</v>
      </c>
      <c r="E53" s="49">
        <v>0</v>
      </c>
      <c r="F53" s="34" t="s">
        <v>12</v>
      </c>
      <c r="G53" s="35" t="s">
        <v>20</v>
      </c>
      <c r="H53" s="32" t="s">
        <v>114</v>
      </c>
      <c r="I53" s="4"/>
    </row>
    <row r="54" spans="1:9" ht="48" x14ac:dyDescent="0.2">
      <c r="A54" s="42" t="s">
        <v>94</v>
      </c>
      <c r="B54" s="37" t="s">
        <v>259</v>
      </c>
      <c r="C54" s="49">
        <v>0</v>
      </c>
      <c r="D54" s="49">
        <v>0</v>
      </c>
      <c r="E54" s="49">
        <v>0</v>
      </c>
      <c r="F54" s="34" t="s">
        <v>12</v>
      </c>
      <c r="G54" s="35" t="s">
        <v>20</v>
      </c>
      <c r="H54" s="32" t="s">
        <v>114</v>
      </c>
      <c r="I54" s="4"/>
    </row>
    <row r="55" spans="1:9" ht="48" x14ac:dyDescent="0.2">
      <c r="A55" s="42" t="s">
        <v>95</v>
      </c>
      <c r="B55" s="37" t="s">
        <v>260</v>
      </c>
      <c r="C55" s="49">
        <v>0</v>
      </c>
      <c r="D55" s="49">
        <v>0</v>
      </c>
      <c r="E55" s="49">
        <v>0</v>
      </c>
      <c r="F55" s="34" t="s">
        <v>12</v>
      </c>
      <c r="G55" s="35" t="s">
        <v>20</v>
      </c>
      <c r="H55" s="32" t="s">
        <v>114</v>
      </c>
      <c r="I55" s="4"/>
    </row>
    <row r="56" spans="1:9" ht="48" x14ac:dyDescent="0.2">
      <c r="A56" s="42" t="s">
        <v>110</v>
      </c>
      <c r="B56" s="37" t="s">
        <v>261</v>
      </c>
      <c r="C56" s="49">
        <v>0</v>
      </c>
      <c r="D56" s="49">
        <v>0</v>
      </c>
      <c r="E56" s="49">
        <v>0</v>
      </c>
      <c r="F56" s="34" t="s">
        <v>12</v>
      </c>
      <c r="G56" s="35" t="s">
        <v>20</v>
      </c>
      <c r="H56" s="32" t="s">
        <v>114</v>
      </c>
      <c r="I56" s="4"/>
    </row>
    <row r="57" spans="1:9" x14ac:dyDescent="0.2">
      <c r="A57" s="42"/>
      <c r="B57" s="51" t="s">
        <v>187</v>
      </c>
      <c r="C57" s="50"/>
      <c r="D57" s="50">
        <v>0</v>
      </c>
      <c r="E57" s="50">
        <v>0</v>
      </c>
      <c r="F57" s="34"/>
      <c r="G57" s="35"/>
      <c r="H57" s="32"/>
      <c r="I57" s="4"/>
    </row>
    <row r="58" spans="1:9" ht="33.75" customHeight="1" x14ac:dyDescent="0.2">
      <c r="A58" s="55" t="s">
        <v>96</v>
      </c>
      <c r="B58" s="51" t="s">
        <v>229</v>
      </c>
      <c r="C58" s="49"/>
      <c r="D58" s="49"/>
      <c r="E58" s="49"/>
      <c r="F58" s="34"/>
      <c r="G58" s="35"/>
      <c r="H58" s="32"/>
      <c r="I58" s="4"/>
    </row>
    <row r="59" spans="1:9" ht="77.25" customHeight="1" x14ac:dyDescent="0.2">
      <c r="A59" s="71" t="s">
        <v>97</v>
      </c>
      <c r="B59" s="72" t="s">
        <v>207</v>
      </c>
      <c r="C59" s="49">
        <v>0</v>
      </c>
      <c r="D59" s="49">
        <v>0</v>
      </c>
      <c r="E59" s="49">
        <v>0</v>
      </c>
      <c r="F59" s="34" t="s">
        <v>12</v>
      </c>
      <c r="G59" s="35" t="s">
        <v>20</v>
      </c>
      <c r="H59" s="32" t="s">
        <v>285</v>
      </c>
      <c r="I59" s="4"/>
    </row>
    <row r="60" spans="1:9" ht="82.5" customHeight="1" x14ac:dyDescent="0.2">
      <c r="A60" s="71" t="s">
        <v>98</v>
      </c>
      <c r="B60" s="72" t="s">
        <v>208</v>
      </c>
      <c r="C60" s="49">
        <v>0</v>
      </c>
      <c r="D60" s="49">
        <v>0</v>
      </c>
      <c r="E60" s="49">
        <v>0</v>
      </c>
      <c r="F60" s="34" t="s">
        <v>12</v>
      </c>
      <c r="G60" s="35" t="s">
        <v>20</v>
      </c>
      <c r="H60" s="32" t="s">
        <v>285</v>
      </c>
      <c r="I60" s="4"/>
    </row>
    <row r="61" spans="1:9" ht="78.75" customHeight="1" x14ac:dyDescent="0.2">
      <c r="A61" s="71" t="s">
        <v>99</v>
      </c>
      <c r="B61" s="72" t="s">
        <v>209</v>
      </c>
      <c r="C61" s="49">
        <v>0</v>
      </c>
      <c r="D61" s="49">
        <v>0</v>
      </c>
      <c r="E61" s="49">
        <v>0</v>
      </c>
      <c r="F61" s="34" t="s">
        <v>12</v>
      </c>
      <c r="G61" s="35" t="s">
        <v>20</v>
      </c>
      <c r="H61" s="32" t="s">
        <v>285</v>
      </c>
      <c r="I61" s="4"/>
    </row>
    <row r="62" spans="1:9" ht="82.5" customHeight="1" x14ac:dyDescent="0.2">
      <c r="A62" s="71" t="s">
        <v>100</v>
      </c>
      <c r="B62" s="72" t="s">
        <v>210</v>
      </c>
      <c r="C62" s="49">
        <v>0</v>
      </c>
      <c r="D62" s="49">
        <v>0</v>
      </c>
      <c r="E62" s="49">
        <v>0</v>
      </c>
      <c r="F62" s="34" t="s">
        <v>12</v>
      </c>
      <c r="G62" s="35" t="s">
        <v>20</v>
      </c>
      <c r="H62" s="32" t="s">
        <v>285</v>
      </c>
      <c r="I62" s="4"/>
    </row>
    <row r="63" spans="1:9" ht="71.25" customHeight="1" x14ac:dyDescent="0.2">
      <c r="A63" s="71" t="s">
        <v>101</v>
      </c>
      <c r="B63" s="72" t="s">
        <v>211</v>
      </c>
      <c r="C63" s="49">
        <v>0</v>
      </c>
      <c r="D63" s="49">
        <v>0</v>
      </c>
      <c r="E63" s="49">
        <v>0</v>
      </c>
      <c r="F63" s="34" t="s">
        <v>12</v>
      </c>
      <c r="G63" s="35" t="s">
        <v>20</v>
      </c>
      <c r="H63" s="32" t="s">
        <v>285</v>
      </c>
      <c r="I63" s="4"/>
    </row>
    <row r="64" spans="1:9" ht="48" x14ac:dyDescent="0.2">
      <c r="A64" s="36" t="s">
        <v>102</v>
      </c>
      <c r="B64" s="37" t="s">
        <v>262</v>
      </c>
      <c r="C64" s="49">
        <v>0</v>
      </c>
      <c r="D64" s="49">
        <v>0</v>
      </c>
      <c r="E64" s="49">
        <v>0</v>
      </c>
      <c r="F64" s="34" t="s">
        <v>12</v>
      </c>
      <c r="G64" s="35" t="s">
        <v>20</v>
      </c>
      <c r="H64" s="32" t="s">
        <v>115</v>
      </c>
    </row>
    <row r="65" spans="1:8" ht="48" x14ac:dyDescent="0.2">
      <c r="A65" s="36" t="s">
        <v>103</v>
      </c>
      <c r="B65" s="37" t="s">
        <v>263</v>
      </c>
      <c r="C65" s="49">
        <v>0</v>
      </c>
      <c r="D65" s="49">
        <v>0</v>
      </c>
      <c r="E65" s="49">
        <v>0</v>
      </c>
      <c r="F65" s="34" t="s">
        <v>12</v>
      </c>
      <c r="G65" s="35" t="s">
        <v>20</v>
      </c>
      <c r="H65" s="32" t="s">
        <v>115</v>
      </c>
    </row>
    <row r="66" spans="1:8" ht="48" x14ac:dyDescent="0.2">
      <c r="A66" s="36" t="s">
        <v>104</v>
      </c>
      <c r="B66" s="37" t="s">
        <v>264</v>
      </c>
      <c r="C66" s="49">
        <v>0</v>
      </c>
      <c r="D66" s="49">
        <v>0</v>
      </c>
      <c r="E66" s="49">
        <v>0</v>
      </c>
      <c r="F66" s="34" t="s">
        <v>12</v>
      </c>
      <c r="G66" s="35" t="s">
        <v>20</v>
      </c>
      <c r="H66" s="32" t="s">
        <v>115</v>
      </c>
    </row>
    <row r="67" spans="1:8" ht="48" x14ac:dyDescent="0.2">
      <c r="A67" s="36" t="s">
        <v>188</v>
      </c>
      <c r="B67" s="37" t="s">
        <v>265</v>
      </c>
      <c r="C67" s="49">
        <v>0</v>
      </c>
      <c r="D67" s="49">
        <v>0</v>
      </c>
      <c r="E67" s="49">
        <v>0</v>
      </c>
      <c r="F67" s="34" t="s">
        <v>12</v>
      </c>
      <c r="G67" s="35" t="s">
        <v>20</v>
      </c>
      <c r="H67" s="32" t="s">
        <v>115</v>
      </c>
    </row>
    <row r="68" spans="1:8" ht="48" x14ac:dyDescent="0.2">
      <c r="A68" s="36" t="s">
        <v>212</v>
      </c>
      <c r="B68" s="37" t="s">
        <v>266</v>
      </c>
      <c r="C68" s="49">
        <v>0</v>
      </c>
      <c r="D68" s="49">
        <v>0</v>
      </c>
      <c r="E68" s="49">
        <v>0</v>
      </c>
      <c r="F68" s="34" t="s">
        <v>12</v>
      </c>
      <c r="G68" s="35" t="s">
        <v>20</v>
      </c>
      <c r="H68" s="32" t="s">
        <v>115</v>
      </c>
    </row>
    <row r="69" spans="1:8" ht="48" x14ac:dyDescent="0.2">
      <c r="A69" s="36" t="s">
        <v>213</v>
      </c>
      <c r="B69" s="37" t="s">
        <v>267</v>
      </c>
      <c r="C69" s="49">
        <v>0</v>
      </c>
      <c r="D69" s="49">
        <v>0</v>
      </c>
      <c r="E69" s="49">
        <v>0</v>
      </c>
      <c r="F69" s="34" t="s">
        <v>12</v>
      </c>
      <c r="G69" s="35" t="s">
        <v>20</v>
      </c>
      <c r="H69" s="32" t="s">
        <v>115</v>
      </c>
    </row>
    <row r="70" spans="1:8" ht="48" x14ac:dyDescent="0.2">
      <c r="A70" s="36" t="s">
        <v>214</v>
      </c>
      <c r="B70" s="37" t="s">
        <v>268</v>
      </c>
      <c r="C70" s="49">
        <v>0</v>
      </c>
      <c r="D70" s="49">
        <v>0</v>
      </c>
      <c r="E70" s="49">
        <v>0</v>
      </c>
      <c r="F70" s="34" t="s">
        <v>12</v>
      </c>
      <c r="G70" s="35" t="s">
        <v>20</v>
      </c>
      <c r="H70" s="32" t="s">
        <v>115</v>
      </c>
    </row>
    <row r="71" spans="1:8" ht="48" x14ac:dyDescent="0.2">
      <c r="A71" s="36" t="s">
        <v>215</v>
      </c>
      <c r="B71" s="37" t="s">
        <v>269</v>
      </c>
      <c r="C71" s="49">
        <v>0</v>
      </c>
      <c r="D71" s="49">
        <v>0</v>
      </c>
      <c r="E71" s="49">
        <v>0</v>
      </c>
      <c r="F71" s="34" t="s">
        <v>12</v>
      </c>
      <c r="G71" s="35" t="s">
        <v>20</v>
      </c>
      <c r="H71" s="32" t="s">
        <v>115</v>
      </c>
    </row>
    <row r="72" spans="1:8" ht="48" x14ac:dyDescent="0.2">
      <c r="A72" s="36" t="s">
        <v>216</v>
      </c>
      <c r="B72" s="37" t="s">
        <v>270</v>
      </c>
      <c r="C72" s="49">
        <v>0</v>
      </c>
      <c r="D72" s="49">
        <v>0</v>
      </c>
      <c r="E72" s="49">
        <v>0</v>
      </c>
      <c r="F72" s="34" t="s">
        <v>12</v>
      </c>
      <c r="G72" s="35" t="s">
        <v>20</v>
      </c>
      <c r="H72" s="32" t="s">
        <v>115</v>
      </c>
    </row>
    <row r="73" spans="1:8" ht="48" x14ac:dyDescent="0.2">
      <c r="A73" s="36" t="s">
        <v>217</v>
      </c>
      <c r="B73" s="37" t="s">
        <v>271</v>
      </c>
      <c r="C73" s="49">
        <v>0</v>
      </c>
      <c r="D73" s="49">
        <v>0</v>
      </c>
      <c r="E73" s="49">
        <v>0</v>
      </c>
      <c r="F73" s="34" t="s">
        <v>12</v>
      </c>
      <c r="G73" s="35" t="s">
        <v>20</v>
      </c>
      <c r="H73" s="32" t="s">
        <v>115</v>
      </c>
    </row>
    <row r="74" spans="1:8" ht="48" x14ac:dyDescent="0.2">
      <c r="A74" s="36" t="s">
        <v>218</v>
      </c>
      <c r="B74" s="37" t="s">
        <v>272</v>
      </c>
      <c r="C74" s="49">
        <v>0</v>
      </c>
      <c r="D74" s="49">
        <v>0</v>
      </c>
      <c r="E74" s="49">
        <v>0</v>
      </c>
      <c r="F74" s="34" t="s">
        <v>12</v>
      </c>
      <c r="G74" s="35" t="s">
        <v>20</v>
      </c>
      <c r="H74" s="32" t="s">
        <v>115</v>
      </c>
    </row>
    <row r="75" spans="1:8" x14ac:dyDescent="0.2">
      <c r="A75" s="53"/>
      <c r="B75" s="73" t="s">
        <v>189</v>
      </c>
      <c r="C75" s="74"/>
      <c r="D75" s="74">
        <f>SUM(D59:D74)</f>
        <v>0</v>
      </c>
      <c r="E75" s="74">
        <f>SUM(E59:E74)</f>
        <v>0</v>
      </c>
      <c r="F75" s="56"/>
      <c r="G75" s="35"/>
      <c r="H75" s="32"/>
    </row>
    <row r="76" spans="1:8" ht="24" x14ac:dyDescent="0.2">
      <c r="A76" s="53" t="s">
        <v>105</v>
      </c>
      <c r="B76" s="51" t="s">
        <v>273</v>
      </c>
      <c r="C76" s="50"/>
      <c r="D76" s="50"/>
      <c r="E76" s="50"/>
      <c r="F76" s="56"/>
      <c r="G76" s="35"/>
      <c r="H76" s="32"/>
    </row>
    <row r="77" spans="1:8" ht="72" x14ac:dyDescent="0.2">
      <c r="A77" s="36" t="s">
        <v>191</v>
      </c>
      <c r="B77" s="37" t="s">
        <v>274</v>
      </c>
      <c r="C77" s="49">
        <v>0</v>
      </c>
      <c r="D77" s="49">
        <v>0</v>
      </c>
      <c r="E77" s="49">
        <v>0</v>
      </c>
      <c r="F77" s="34" t="s">
        <v>12</v>
      </c>
      <c r="G77" s="35" t="s">
        <v>156</v>
      </c>
      <c r="H77" s="32" t="s">
        <v>157</v>
      </c>
    </row>
    <row r="78" spans="1:8" x14ac:dyDescent="0.2">
      <c r="A78" s="36"/>
      <c r="B78" s="51" t="s">
        <v>190</v>
      </c>
      <c r="C78" s="50"/>
      <c r="D78" s="50">
        <v>0</v>
      </c>
      <c r="E78" s="50">
        <v>0</v>
      </c>
      <c r="F78" s="34"/>
      <c r="G78" s="35"/>
      <c r="H78" s="32"/>
    </row>
    <row r="79" spans="1:8" x14ac:dyDescent="0.2">
      <c r="A79" s="36" t="s">
        <v>178</v>
      </c>
      <c r="B79" s="57" t="s">
        <v>192</v>
      </c>
      <c r="C79" s="49"/>
      <c r="D79" s="49"/>
      <c r="E79" s="49"/>
      <c r="F79" s="34"/>
      <c r="G79" s="35"/>
      <c r="H79" s="32"/>
    </row>
    <row r="80" spans="1:8" ht="48" x14ac:dyDescent="0.2">
      <c r="A80" s="36" t="s">
        <v>158</v>
      </c>
      <c r="B80" s="37" t="s">
        <v>14</v>
      </c>
      <c r="C80" s="49">
        <v>0</v>
      </c>
      <c r="D80" s="49">
        <v>0</v>
      </c>
      <c r="E80" s="49">
        <v>0</v>
      </c>
      <c r="F80" s="34" t="s">
        <v>12</v>
      </c>
      <c r="G80" s="35" t="s">
        <v>20</v>
      </c>
      <c r="H80" s="32" t="s">
        <v>24</v>
      </c>
    </row>
    <row r="81" spans="1:8" ht="48" x14ac:dyDescent="0.2">
      <c r="A81" s="42" t="s">
        <v>159</v>
      </c>
      <c r="B81" s="37" t="s">
        <v>13</v>
      </c>
      <c r="C81" s="49">
        <v>0</v>
      </c>
      <c r="D81" s="49">
        <v>0</v>
      </c>
      <c r="E81" s="49">
        <v>0</v>
      </c>
      <c r="F81" s="34" t="s">
        <v>12</v>
      </c>
      <c r="G81" s="35" t="s">
        <v>20</v>
      </c>
      <c r="H81" s="32" t="s">
        <v>24</v>
      </c>
    </row>
    <row r="82" spans="1:8" s="60" customFormat="1" x14ac:dyDescent="0.2">
      <c r="A82" s="55"/>
      <c r="B82" s="51" t="s">
        <v>193</v>
      </c>
      <c r="C82" s="50"/>
      <c r="D82" s="50">
        <v>0</v>
      </c>
      <c r="E82" s="50">
        <v>0</v>
      </c>
      <c r="F82" s="56"/>
      <c r="G82" s="58"/>
      <c r="H82" s="59"/>
    </row>
    <row r="83" spans="1:8" s="60" customFormat="1" x14ac:dyDescent="0.2">
      <c r="A83" s="55" t="s">
        <v>111</v>
      </c>
      <c r="B83" s="51" t="s">
        <v>195</v>
      </c>
      <c r="C83" s="50"/>
      <c r="D83" s="50"/>
      <c r="E83" s="50"/>
      <c r="F83" s="56"/>
      <c r="G83" s="58"/>
      <c r="H83" s="59"/>
    </row>
    <row r="84" spans="1:8" ht="48" x14ac:dyDescent="0.2">
      <c r="A84" s="36" t="s">
        <v>196</v>
      </c>
      <c r="B84" s="38" t="s">
        <v>194</v>
      </c>
      <c r="C84" s="49">
        <v>0</v>
      </c>
      <c r="D84" s="49">
        <v>0</v>
      </c>
      <c r="E84" s="49">
        <v>0</v>
      </c>
      <c r="F84" s="34" t="s">
        <v>12</v>
      </c>
      <c r="G84" s="35" t="s">
        <v>20</v>
      </c>
      <c r="H84" s="36" t="s">
        <v>27</v>
      </c>
    </row>
    <row r="85" spans="1:8" ht="48" x14ac:dyDescent="0.2">
      <c r="A85" s="11" t="s">
        <v>197</v>
      </c>
      <c r="B85" s="38" t="s">
        <v>198</v>
      </c>
      <c r="C85" s="49">
        <v>0</v>
      </c>
      <c r="D85" s="49">
        <v>0</v>
      </c>
      <c r="E85" s="49">
        <v>0</v>
      </c>
      <c r="F85" s="34" t="s">
        <v>12</v>
      </c>
      <c r="G85" s="35" t="s">
        <v>20</v>
      </c>
      <c r="H85" s="36" t="s">
        <v>27</v>
      </c>
    </row>
    <row r="86" spans="1:8" x14ac:dyDescent="0.2">
      <c r="A86" s="11"/>
      <c r="B86" s="57" t="s">
        <v>199</v>
      </c>
      <c r="C86" s="50"/>
      <c r="D86" s="50">
        <v>0</v>
      </c>
      <c r="E86" s="50">
        <v>0</v>
      </c>
      <c r="F86" s="34"/>
      <c r="G86" s="35"/>
      <c r="H86" s="36"/>
    </row>
    <row r="87" spans="1:8" ht="24" x14ac:dyDescent="0.2">
      <c r="A87" s="61" t="s">
        <v>163</v>
      </c>
      <c r="B87" s="51" t="s">
        <v>275</v>
      </c>
      <c r="C87" s="50"/>
      <c r="D87" s="50"/>
      <c r="E87" s="50"/>
      <c r="F87" s="34"/>
      <c r="G87" s="35"/>
      <c r="H87" s="36"/>
    </row>
    <row r="88" spans="1:8" ht="48" x14ac:dyDescent="0.2">
      <c r="A88" s="11" t="s">
        <v>200</v>
      </c>
      <c r="B88" s="39" t="s">
        <v>276</v>
      </c>
      <c r="C88" s="49">
        <v>0</v>
      </c>
      <c r="D88" s="49">
        <v>0</v>
      </c>
      <c r="E88" s="49">
        <v>0</v>
      </c>
      <c r="F88" s="18" t="s">
        <v>12</v>
      </c>
      <c r="G88" s="11" t="s">
        <v>20</v>
      </c>
      <c r="H88" s="11" t="s">
        <v>21</v>
      </c>
    </row>
    <row r="89" spans="1:8" x14ac:dyDescent="0.2">
      <c r="A89" s="11"/>
      <c r="B89" s="64" t="s">
        <v>201</v>
      </c>
      <c r="C89" s="50"/>
      <c r="D89" s="50">
        <v>0</v>
      </c>
      <c r="E89" s="50">
        <v>0</v>
      </c>
      <c r="F89" s="18"/>
      <c r="G89" s="11"/>
      <c r="H89" s="11"/>
    </row>
    <row r="90" spans="1:8" x14ac:dyDescent="0.2">
      <c r="A90" s="16"/>
      <c r="B90" s="68" t="s">
        <v>202</v>
      </c>
      <c r="C90" s="54"/>
      <c r="D90" s="54">
        <f>SUM(D75+D42)</f>
        <v>3850000</v>
      </c>
      <c r="E90" s="54">
        <f>SUM(E75+E42)</f>
        <v>3850000</v>
      </c>
      <c r="F90" s="16"/>
      <c r="G90" s="16"/>
      <c r="H90" s="16"/>
    </row>
    <row r="91" spans="1:8" x14ac:dyDescent="0.2">
      <c r="A91" s="4"/>
      <c r="B91" s="62"/>
      <c r="C91" s="63"/>
      <c r="D91" s="63"/>
      <c r="E91" s="63"/>
      <c r="F91" s="4"/>
      <c r="G91" s="4"/>
      <c r="H91" s="4"/>
    </row>
    <row r="92" spans="1:8" x14ac:dyDescent="0.2">
      <c r="A92" s="4"/>
      <c r="B92" s="4"/>
      <c r="C92" s="4"/>
      <c r="D92" s="4"/>
      <c r="E92" s="4"/>
      <c r="F92" s="4"/>
      <c r="G92" s="4"/>
      <c r="H92" s="4"/>
    </row>
    <row r="93" spans="1:8" x14ac:dyDescent="0.2">
      <c r="A93" s="4"/>
      <c r="B93" s="4"/>
      <c r="C93" s="4"/>
      <c r="D93" s="4"/>
      <c r="E93" s="4"/>
      <c r="F93" s="4"/>
      <c r="G93" s="4"/>
      <c r="H93" s="4"/>
    </row>
    <row r="94" spans="1:8" ht="15" x14ac:dyDescent="0.2">
      <c r="A94" s="4"/>
      <c r="B94" s="378" t="s">
        <v>277</v>
      </c>
      <c r="C94" s="378"/>
      <c r="D94" s="378"/>
      <c r="E94" s="378"/>
      <c r="F94" s="378"/>
      <c r="G94" s="378"/>
      <c r="H94" s="378"/>
    </row>
    <row r="95" spans="1:8" x14ac:dyDescent="0.2">
      <c r="A95" s="4"/>
    </row>
  </sheetData>
  <mergeCells count="10">
    <mergeCell ref="H4:H6"/>
    <mergeCell ref="B94:H94"/>
    <mergeCell ref="B2:G2"/>
    <mergeCell ref="A4:A6"/>
    <mergeCell ref="B4:B6"/>
    <mergeCell ref="C4:C6"/>
    <mergeCell ref="D4:D6"/>
    <mergeCell ref="E4:E6"/>
    <mergeCell ref="F4:F6"/>
    <mergeCell ref="G4:G6"/>
  </mergeCells>
  <pageMargins left="0.7" right="0.7" top="0.75" bottom="0.75" header="0.3" footer="0.3"/>
  <pageSetup paperSize="9" scale="84" fitToHeight="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96"/>
  <sheetViews>
    <sheetView topLeftCell="C22" workbookViewId="0">
      <selection activeCell="G25" sqref="G25"/>
    </sheetView>
  </sheetViews>
  <sheetFormatPr defaultRowHeight="12.75" x14ac:dyDescent="0.2"/>
  <cols>
    <col min="1" max="1" width="4" customWidth="1"/>
    <col min="2" max="2" width="55" customWidth="1"/>
    <col min="3" max="7" width="15.7109375" customWidth="1"/>
    <col min="8" max="8" width="23.28515625" customWidth="1"/>
    <col min="9" max="9" width="16.5703125" customWidth="1"/>
    <col min="10" max="10" width="27.42578125" customWidth="1"/>
  </cols>
  <sheetData>
    <row r="1" spans="1:11" ht="28.5" customHeight="1" x14ac:dyDescent="0.2">
      <c r="A1" s="3"/>
      <c r="B1" s="4"/>
      <c r="C1" s="5"/>
      <c r="D1" s="5"/>
      <c r="E1" s="5"/>
      <c r="F1" s="5"/>
      <c r="G1" s="5"/>
      <c r="H1" s="4"/>
      <c r="I1" s="4"/>
      <c r="J1" s="29" t="s">
        <v>180</v>
      </c>
      <c r="K1" s="28"/>
    </row>
    <row r="2" spans="1:11" ht="29.25" customHeight="1" x14ac:dyDescent="0.2">
      <c r="A2" s="3"/>
      <c r="B2" s="381" t="s">
        <v>77</v>
      </c>
      <c r="C2" s="381"/>
      <c r="D2" s="381"/>
      <c r="E2" s="381"/>
      <c r="F2" s="381"/>
      <c r="G2" s="381"/>
      <c r="H2" s="381"/>
      <c r="I2" s="381"/>
      <c r="J2" s="4"/>
      <c r="K2" s="4"/>
    </row>
    <row r="3" spans="1:11" x14ac:dyDescent="0.2">
      <c r="A3" s="3"/>
      <c r="B3" s="4"/>
      <c r="C3" s="5"/>
      <c r="D3" s="5"/>
      <c r="E3" s="5"/>
      <c r="F3" s="5"/>
      <c r="G3" s="5"/>
      <c r="H3" s="5"/>
      <c r="I3" s="4"/>
      <c r="J3" s="6"/>
      <c r="K3" s="4"/>
    </row>
    <row r="4" spans="1:11" ht="12.75" customHeight="1" x14ac:dyDescent="0.2">
      <c r="A4" s="383" t="s">
        <v>0</v>
      </c>
      <c r="B4" s="383" t="s">
        <v>1</v>
      </c>
      <c r="C4" s="386" t="s">
        <v>219</v>
      </c>
      <c r="D4" s="389">
        <v>45013</v>
      </c>
      <c r="E4" s="386" t="s">
        <v>181</v>
      </c>
      <c r="F4" s="389">
        <v>45028</v>
      </c>
      <c r="G4" s="386" t="s">
        <v>181</v>
      </c>
      <c r="H4" s="383" t="s">
        <v>3</v>
      </c>
      <c r="I4" s="383" t="s">
        <v>4</v>
      </c>
      <c r="J4" s="383" t="s">
        <v>5</v>
      </c>
      <c r="K4" s="4"/>
    </row>
    <row r="5" spans="1:11" x14ac:dyDescent="0.2">
      <c r="A5" s="384"/>
      <c r="B5" s="384"/>
      <c r="C5" s="387"/>
      <c r="D5" s="384"/>
      <c r="E5" s="387"/>
      <c r="F5" s="384"/>
      <c r="G5" s="387"/>
      <c r="H5" s="384"/>
      <c r="I5" s="384"/>
      <c r="J5" s="384"/>
      <c r="K5" s="4"/>
    </row>
    <row r="6" spans="1:11" x14ac:dyDescent="0.2">
      <c r="A6" s="385"/>
      <c r="B6" s="385"/>
      <c r="C6" s="388"/>
      <c r="D6" s="385"/>
      <c r="E6" s="388"/>
      <c r="F6" s="385"/>
      <c r="G6" s="388"/>
      <c r="H6" s="385"/>
      <c r="I6" s="385"/>
      <c r="J6" s="385"/>
      <c r="K6" s="4"/>
    </row>
    <row r="7" spans="1:11" x14ac:dyDescent="0.2">
      <c r="A7" s="31">
        <v>1</v>
      </c>
      <c r="B7" s="32">
        <v>2</v>
      </c>
      <c r="C7" s="33">
        <v>3</v>
      </c>
      <c r="D7" s="33"/>
      <c r="E7" s="33"/>
      <c r="F7" s="33"/>
      <c r="G7" s="33"/>
      <c r="H7" s="33">
        <v>4</v>
      </c>
      <c r="I7" s="32">
        <v>5</v>
      </c>
      <c r="J7" s="32">
        <v>6</v>
      </c>
      <c r="K7" s="4"/>
    </row>
    <row r="8" spans="1:11" ht="48" x14ac:dyDescent="0.2">
      <c r="A8" s="32">
        <v>1</v>
      </c>
      <c r="B8" s="37" t="s">
        <v>182</v>
      </c>
      <c r="C8" s="49">
        <v>0</v>
      </c>
      <c r="D8" s="49">
        <v>0</v>
      </c>
      <c r="E8" s="49">
        <v>0</v>
      </c>
      <c r="F8" s="49">
        <v>0</v>
      </c>
      <c r="G8" s="49">
        <v>0</v>
      </c>
      <c r="H8" s="34" t="s">
        <v>12</v>
      </c>
      <c r="I8" s="35" t="s">
        <v>20</v>
      </c>
      <c r="J8" s="32" t="s">
        <v>19</v>
      </c>
      <c r="K8" s="4"/>
    </row>
    <row r="9" spans="1:11" x14ac:dyDescent="0.2">
      <c r="A9" s="59"/>
      <c r="B9" s="51" t="s">
        <v>203</v>
      </c>
      <c r="C9" s="50"/>
      <c r="D9" s="50">
        <v>0</v>
      </c>
      <c r="E9" s="50">
        <v>0</v>
      </c>
      <c r="F9" s="50">
        <v>0</v>
      </c>
      <c r="G9" s="50">
        <v>0</v>
      </c>
      <c r="H9" s="34"/>
      <c r="I9" s="35"/>
      <c r="J9" s="32"/>
      <c r="K9" s="4"/>
    </row>
    <row r="10" spans="1:11" ht="48" x14ac:dyDescent="0.2">
      <c r="A10" s="32">
        <v>2</v>
      </c>
      <c r="B10" s="37" t="s">
        <v>183</v>
      </c>
      <c r="C10" s="49">
        <v>0</v>
      </c>
      <c r="D10" s="49">
        <v>0</v>
      </c>
      <c r="E10" s="49">
        <v>0</v>
      </c>
      <c r="F10" s="49">
        <v>0</v>
      </c>
      <c r="G10" s="49">
        <v>0</v>
      </c>
      <c r="H10" s="34" t="s">
        <v>12</v>
      </c>
      <c r="I10" s="35" t="s">
        <v>20</v>
      </c>
      <c r="J10" s="36" t="s">
        <v>21</v>
      </c>
      <c r="K10" s="4"/>
    </row>
    <row r="11" spans="1:11" x14ac:dyDescent="0.2">
      <c r="A11" s="59"/>
      <c r="B11" s="51" t="s">
        <v>204</v>
      </c>
      <c r="C11" s="50"/>
      <c r="D11" s="50">
        <v>0</v>
      </c>
      <c r="E11" s="50">
        <v>0</v>
      </c>
      <c r="F11" s="50">
        <v>0</v>
      </c>
      <c r="G11" s="50">
        <v>0</v>
      </c>
      <c r="H11" s="34"/>
      <c r="I11" s="35"/>
      <c r="J11" s="36"/>
      <c r="K11" s="4"/>
    </row>
    <row r="12" spans="1:11" ht="48" x14ac:dyDescent="0.2">
      <c r="A12" s="40" t="s">
        <v>6</v>
      </c>
      <c r="B12" s="37" t="s">
        <v>184</v>
      </c>
      <c r="C12" s="49">
        <v>0</v>
      </c>
      <c r="D12" s="49">
        <v>0</v>
      </c>
      <c r="E12" s="49">
        <v>0</v>
      </c>
      <c r="F12" s="49">
        <v>0</v>
      </c>
      <c r="G12" s="49">
        <v>0</v>
      </c>
      <c r="H12" s="34" t="s">
        <v>12</v>
      </c>
      <c r="I12" s="35" t="s">
        <v>20</v>
      </c>
      <c r="J12" s="36" t="s">
        <v>21</v>
      </c>
      <c r="K12" s="4"/>
    </row>
    <row r="13" spans="1:11" x14ac:dyDescent="0.2">
      <c r="A13" s="40"/>
      <c r="B13" s="51" t="s">
        <v>205</v>
      </c>
      <c r="C13" s="50"/>
      <c r="D13" s="50">
        <v>0</v>
      </c>
      <c r="E13" s="50">
        <v>0</v>
      </c>
      <c r="F13" s="50">
        <v>0</v>
      </c>
      <c r="G13" s="50">
        <v>0</v>
      </c>
      <c r="H13" s="34"/>
      <c r="I13" s="35"/>
      <c r="J13" s="36"/>
      <c r="K13" s="4"/>
    </row>
    <row r="14" spans="1:11" ht="60" x14ac:dyDescent="0.2">
      <c r="A14" s="40" t="s">
        <v>17</v>
      </c>
      <c r="B14" s="37" t="s">
        <v>185</v>
      </c>
      <c r="C14" s="49">
        <v>0</v>
      </c>
      <c r="D14" s="49">
        <v>0</v>
      </c>
      <c r="E14" s="49">
        <v>0</v>
      </c>
      <c r="G14" s="49">
        <v>0</v>
      </c>
      <c r="H14" s="34" t="s">
        <v>12</v>
      </c>
      <c r="I14" s="35" t="s">
        <v>20</v>
      </c>
      <c r="J14" s="32" t="s">
        <v>113</v>
      </c>
      <c r="K14" s="4"/>
    </row>
    <row r="15" spans="1:11" x14ac:dyDescent="0.2">
      <c r="A15" s="40"/>
      <c r="B15" s="51" t="s">
        <v>206</v>
      </c>
      <c r="C15" s="50"/>
      <c r="D15" s="50">
        <v>0</v>
      </c>
      <c r="E15" s="50">
        <v>0</v>
      </c>
      <c r="F15" s="50">
        <v>0</v>
      </c>
      <c r="G15" s="50">
        <v>0</v>
      </c>
      <c r="H15" s="34"/>
      <c r="I15" s="35"/>
      <c r="J15" s="32"/>
      <c r="K15" s="4"/>
    </row>
    <row r="16" spans="1:11" ht="27.75" customHeight="1" x14ac:dyDescent="0.2">
      <c r="A16" s="52" t="s">
        <v>18</v>
      </c>
      <c r="B16" s="51" t="s">
        <v>230</v>
      </c>
      <c r="C16" s="49"/>
      <c r="D16" s="49"/>
      <c r="E16" s="49"/>
      <c r="F16" s="49"/>
      <c r="G16" s="49"/>
      <c r="H16" s="34"/>
      <c r="I16" s="35"/>
      <c r="J16" s="32"/>
      <c r="K16" s="4"/>
    </row>
    <row r="17" spans="1:11" ht="60" x14ac:dyDescent="0.2">
      <c r="A17" s="84" t="s">
        <v>43</v>
      </c>
      <c r="B17" s="44" t="s">
        <v>293</v>
      </c>
      <c r="C17" s="49">
        <v>0</v>
      </c>
      <c r="D17" s="49">
        <v>0</v>
      </c>
      <c r="E17" s="49">
        <v>0</v>
      </c>
      <c r="F17" s="86">
        <v>380000</v>
      </c>
      <c r="G17" s="86">
        <v>380000</v>
      </c>
      <c r="H17" s="34" t="s">
        <v>12</v>
      </c>
      <c r="I17" s="35" t="s">
        <v>20</v>
      </c>
      <c r="J17" s="32" t="s">
        <v>291</v>
      </c>
      <c r="K17" s="4"/>
    </row>
    <row r="18" spans="1:11" ht="60" x14ac:dyDescent="0.2">
      <c r="A18" s="40" t="s">
        <v>44</v>
      </c>
      <c r="B18" s="37" t="s">
        <v>232</v>
      </c>
      <c r="C18" s="49">
        <v>0</v>
      </c>
      <c r="D18" s="49">
        <v>0</v>
      </c>
      <c r="E18" s="49">
        <v>0</v>
      </c>
      <c r="F18" s="87">
        <v>0</v>
      </c>
      <c r="G18" s="87">
        <v>0</v>
      </c>
      <c r="H18" s="34" t="s">
        <v>12</v>
      </c>
      <c r="I18" s="35" t="s">
        <v>20</v>
      </c>
      <c r="J18" s="32" t="s">
        <v>113</v>
      </c>
      <c r="K18" s="4"/>
    </row>
    <row r="19" spans="1:11" ht="60" x14ac:dyDescent="0.2">
      <c r="A19" s="36" t="s">
        <v>45</v>
      </c>
      <c r="B19" s="37" t="s">
        <v>227</v>
      </c>
      <c r="C19" s="49">
        <v>0</v>
      </c>
      <c r="D19" s="80">
        <v>660000</v>
      </c>
      <c r="E19" s="80">
        <v>660000</v>
      </c>
      <c r="F19" s="87">
        <v>0</v>
      </c>
      <c r="G19" s="85">
        <v>660000</v>
      </c>
      <c r="H19" s="34" t="s">
        <v>12</v>
      </c>
      <c r="I19" s="35" t="s">
        <v>20</v>
      </c>
      <c r="J19" s="32" t="s">
        <v>278</v>
      </c>
      <c r="K19" s="4"/>
    </row>
    <row r="20" spans="1:11" ht="65.25" customHeight="1" x14ac:dyDescent="0.2">
      <c r="A20" s="36" t="s">
        <v>46</v>
      </c>
      <c r="B20" s="37" t="s">
        <v>228</v>
      </c>
      <c r="C20" s="49">
        <v>0</v>
      </c>
      <c r="D20" s="80">
        <v>280000</v>
      </c>
      <c r="E20" s="80">
        <v>280000</v>
      </c>
      <c r="F20" s="87">
        <v>0</v>
      </c>
      <c r="G20" s="85">
        <v>280000</v>
      </c>
      <c r="H20" s="34" t="s">
        <v>12</v>
      </c>
      <c r="I20" s="35" t="s">
        <v>156</v>
      </c>
      <c r="J20" s="32" t="s">
        <v>279</v>
      </c>
      <c r="K20" s="4"/>
    </row>
    <row r="21" spans="1:11" ht="60" x14ac:dyDescent="0.2">
      <c r="A21" s="36" t="s">
        <v>47</v>
      </c>
      <c r="B21" s="37" t="s">
        <v>233</v>
      </c>
      <c r="C21" s="49">
        <v>0</v>
      </c>
      <c r="D21" s="49">
        <v>0</v>
      </c>
      <c r="E21" s="49">
        <v>0</v>
      </c>
      <c r="F21" s="87">
        <v>0</v>
      </c>
      <c r="G21" s="87">
        <v>0</v>
      </c>
      <c r="H21" s="34" t="s">
        <v>12</v>
      </c>
      <c r="I21" s="35" t="s">
        <v>20</v>
      </c>
      <c r="J21" s="32" t="s">
        <v>113</v>
      </c>
      <c r="K21" s="4"/>
    </row>
    <row r="22" spans="1:11" ht="60" x14ac:dyDescent="0.2">
      <c r="A22" s="36" t="s">
        <v>48</v>
      </c>
      <c r="B22" s="37" t="s">
        <v>234</v>
      </c>
      <c r="C22" s="49">
        <v>0</v>
      </c>
      <c r="D22" s="49">
        <v>0</v>
      </c>
      <c r="E22" s="49">
        <v>0</v>
      </c>
      <c r="F22" s="87">
        <v>0</v>
      </c>
      <c r="G22" s="87">
        <v>0</v>
      </c>
      <c r="H22" s="34" t="s">
        <v>12</v>
      </c>
      <c r="I22" s="35" t="s">
        <v>20</v>
      </c>
      <c r="J22" s="32" t="s">
        <v>113</v>
      </c>
      <c r="K22" s="4"/>
    </row>
    <row r="23" spans="1:11" ht="60" x14ac:dyDescent="0.2">
      <c r="A23" s="36" t="s">
        <v>49</v>
      </c>
      <c r="B23" s="75" t="s">
        <v>225</v>
      </c>
      <c r="C23" s="49">
        <v>0</v>
      </c>
      <c r="D23" s="49">
        <v>0</v>
      </c>
      <c r="E23" s="49">
        <v>0</v>
      </c>
      <c r="F23" s="49">
        <v>0</v>
      </c>
      <c r="G23" s="49">
        <v>0</v>
      </c>
      <c r="H23" s="34" t="s">
        <v>12</v>
      </c>
      <c r="I23" s="35" t="s">
        <v>20</v>
      </c>
      <c r="J23" s="32" t="s">
        <v>286</v>
      </c>
      <c r="K23" s="4"/>
    </row>
    <row r="24" spans="1:11" ht="72" x14ac:dyDescent="0.2">
      <c r="A24" s="48" t="s">
        <v>50</v>
      </c>
      <c r="B24" s="44" t="s">
        <v>224</v>
      </c>
      <c r="C24" s="49">
        <v>0</v>
      </c>
      <c r="D24" s="80">
        <v>650000</v>
      </c>
      <c r="E24" s="80">
        <v>650000</v>
      </c>
      <c r="F24" s="90">
        <v>22272415</v>
      </c>
      <c r="G24" s="83">
        <f>SUM(E24:F24)</f>
        <v>22922415</v>
      </c>
      <c r="H24" s="34" t="s">
        <v>12</v>
      </c>
      <c r="I24" s="35" t="s">
        <v>20</v>
      </c>
      <c r="J24" s="32" t="s">
        <v>280</v>
      </c>
      <c r="K24" s="4"/>
    </row>
    <row r="25" spans="1:11" ht="60" x14ac:dyDescent="0.2">
      <c r="A25" s="36" t="s">
        <v>51</v>
      </c>
      <c r="B25" s="75" t="s">
        <v>287</v>
      </c>
      <c r="C25" s="49">
        <v>0</v>
      </c>
      <c r="D25" s="49">
        <v>0</v>
      </c>
      <c r="E25" s="49">
        <v>0</v>
      </c>
      <c r="F25" s="49">
        <v>0</v>
      </c>
      <c r="G25" s="49">
        <v>0</v>
      </c>
      <c r="H25" s="34" t="s">
        <v>12</v>
      </c>
      <c r="I25" s="35" t="s">
        <v>20</v>
      </c>
      <c r="J25" s="32" t="s">
        <v>290</v>
      </c>
      <c r="K25" s="4"/>
    </row>
    <row r="26" spans="1:11" ht="60" x14ac:dyDescent="0.2">
      <c r="A26" s="48" t="s">
        <v>52</v>
      </c>
      <c r="B26" s="44" t="s">
        <v>289</v>
      </c>
      <c r="C26" s="49">
        <v>0</v>
      </c>
      <c r="D26" s="49">
        <v>0</v>
      </c>
      <c r="E26" s="49">
        <v>0</v>
      </c>
      <c r="F26" s="86">
        <v>320000</v>
      </c>
      <c r="G26" s="86">
        <v>320000</v>
      </c>
      <c r="H26" s="34" t="s">
        <v>12</v>
      </c>
      <c r="I26" s="35" t="s">
        <v>156</v>
      </c>
      <c r="J26" s="32" t="s">
        <v>290</v>
      </c>
      <c r="K26" s="4"/>
    </row>
    <row r="27" spans="1:11" ht="60" x14ac:dyDescent="0.2">
      <c r="A27" s="36" t="s">
        <v>53</v>
      </c>
      <c r="B27" s="37" t="s">
        <v>236</v>
      </c>
      <c r="C27" s="49">
        <v>0</v>
      </c>
      <c r="D27" s="49">
        <v>0</v>
      </c>
      <c r="E27" s="49">
        <v>0</v>
      </c>
      <c r="F27" s="87">
        <v>0</v>
      </c>
      <c r="G27" s="87">
        <v>0</v>
      </c>
      <c r="H27" s="34" t="s">
        <v>12</v>
      </c>
      <c r="I27" s="35" t="s">
        <v>20</v>
      </c>
      <c r="J27" s="32" t="s">
        <v>113</v>
      </c>
      <c r="K27" s="4"/>
    </row>
    <row r="28" spans="1:11" ht="60" x14ac:dyDescent="0.2">
      <c r="A28" s="36" t="s">
        <v>54</v>
      </c>
      <c r="B28" s="37" t="s">
        <v>237</v>
      </c>
      <c r="C28" s="49">
        <v>0</v>
      </c>
      <c r="D28" s="49">
        <v>0</v>
      </c>
      <c r="E28" s="49">
        <v>0</v>
      </c>
      <c r="F28" s="87">
        <v>0</v>
      </c>
      <c r="G28" s="87">
        <v>0</v>
      </c>
      <c r="H28" s="34" t="s">
        <v>12</v>
      </c>
      <c r="I28" s="35" t="s">
        <v>20</v>
      </c>
      <c r="J28" s="32" t="s">
        <v>113</v>
      </c>
      <c r="K28" s="4"/>
    </row>
    <row r="29" spans="1:11" ht="60" x14ac:dyDescent="0.2">
      <c r="A29" s="36" t="s">
        <v>55</v>
      </c>
      <c r="B29" s="37" t="s">
        <v>238</v>
      </c>
      <c r="C29" s="49">
        <v>0</v>
      </c>
      <c r="D29" s="49">
        <v>0</v>
      </c>
      <c r="E29" s="49">
        <v>0</v>
      </c>
      <c r="F29" s="87">
        <v>0</v>
      </c>
      <c r="G29" s="87">
        <v>0</v>
      </c>
      <c r="H29" s="34" t="s">
        <v>12</v>
      </c>
      <c r="I29" s="35" t="s">
        <v>20</v>
      </c>
      <c r="J29" s="32" t="s">
        <v>113</v>
      </c>
      <c r="K29" s="4"/>
    </row>
    <row r="30" spans="1:11" ht="60" x14ac:dyDescent="0.2">
      <c r="A30" s="36" t="s">
        <v>78</v>
      </c>
      <c r="B30" s="37" t="s">
        <v>240</v>
      </c>
      <c r="C30" s="49">
        <v>0</v>
      </c>
      <c r="D30" s="49">
        <v>0</v>
      </c>
      <c r="E30" s="49">
        <v>0</v>
      </c>
      <c r="F30" s="87">
        <v>0</v>
      </c>
      <c r="G30" s="87">
        <v>0</v>
      </c>
      <c r="H30" s="34" t="s">
        <v>12</v>
      </c>
      <c r="I30" s="35" t="s">
        <v>20</v>
      </c>
      <c r="J30" s="32" t="s">
        <v>113</v>
      </c>
      <c r="K30" s="4"/>
    </row>
    <row r="31" spans="1:11" ht="60" x14ac:dyDescent="0.2">
      <c r="A31" s="36" t="s">
        <v>79</v>
      </c>
      <c r="B31" s="37" t="s">
        <v>239</v>
      </c>
      <c r="C31" s="49">
        <v>0</v>
      </c>
      <c r="D31" s="49">
        <v>0</v>
      </c>
      <c r="E31" s="49">
        <v>0</v>
      </c>
      <c r="F31" s="87">
        <v>0</v>
      </c>
      <c r="G31" s="87">
        <v>0</v>
      </c>
      <c r="H31" s="34" t="s">
        <v>12</v>
      </c>
      <c r="I31" s="35" t="s">
        <v>20</v>
      </c>
      <c r="J31" s="32" t="s">
        <v>113</v>
      </c>
      <c r="K31" s="4"/>
    </row>
    <row r="32" spans="1:11" ht="84" x14ac:dyDescent="0.2">
      <c r="A32" s="36" t="s">
        <v>80</v>
      </c>
      <c r="B32" s="37" t="s">
        <v>223</v>
      </c>
      <c r="C32" s="49">
        <v>0</v>
      </c>
      <c r="D32" s="81">
        <v>520000</v>
      </c>
      <c r="E32" s="81">
        <v>520000</v>
      </c>
      <c r="F32" s="87">
        <v>0</v>
      </c>
      <c r="G32" s="85">
        <v>520000</v>
      </c>
      <c r="H32" s="34" t="s">
        <v>12</v>
      </c>
      <c r="I32" s="35" t="s">
        <v>20</v>
      </c>
      <c r="J32" s="32" t="s">
        <v>281</v>
      </c>
      <c r="K32" s="4"/>
    </row>
    <row r="33" spans="1:11" ht="84" x14ac:dyDescent="0.2">
      <c r="A33" s="41" t="s">
        <v>81</v>
      </c>
      <c r="B33" s="37" t="s">
        <v>220</v>
      </c>
      <c r="C33" s="49">
        <v>0</v>
      </c>
      <c r="D33" s="80">
        <v>550000</v>
      </c>
      <c r="E33" s="80">
        <v>550000</v>
      </c>
      <c r="F33" s="87">
        <v>0</v>
      </c>
      <c r="G33" s="85">
        <v>550000</v>
      </c>
      <c r="H33" s="34" t="s">
        <v>12</v>
      </c>
      <c r="I33" s="35" t="s">
        <v>20</v>
      </c>
      <c r="J33" s="32" t="s">
        <v>282</v>
      </c>
      <c r="K33" s="4"/>
    </row>
    <row r="34" spans="1:11" ht="84" x14ac:dyDescent="0.2">
      <c r="A34" s="36" t="s">
        <v>82</v>
      </c>
      <c r="B34" s="37" t="s">
        <v>221</v>
      </c>
      <c r="C34" s="49">
        <v>0</v>
      </c>
      <c r="D34" s="80">
        <v>710000</v>
      </c>
      <c r="E34" s="80">
        <v>710000</v>
      </c>
      <c r="F34" s="87">
        <v>0</v>
      </c>
      <c r="G34" s="85">
        <v>710000</v>
      </c>
      <c r="H34" s="34" t="s">
        <v>12</v>
      </c>
      <c r="I34" s="35" t="s">
        <v>20</v>
      </c>
      <c r="J34" s="32" t="s">
        <v>283</v>
      </c>
      <c r="K34" s="4"/>
    </row>
    <row r="35" spans="1:11" ht="84" x14ac:dyDescent="0.2">
      <c r="A35" s="48" t="s">
        <v>83</v>
      </c>
      <c r="B35" s="44" t="s">
        <v>222</v>
      </c>
      <c r="C35" s="49">
        <v>0</v>
      </c>
      <c r="D35" s="80">
        <v>480000</v>
      </c>
      <c r="E35" s="80">
        <v>480000</v>
      </c>
      <c r="F35" s="89">
        <v>17254459</v>
      </c>
      <c r="G35" s="83">
        <f>SUM(E35:F35)</f>
        <v>17734459</v>
      </c>
      <c r="H35" s="34" t="s">
        <v>12</v>
      </c>
      <c r="I35" s="35" t="s">
        <v>20</v>
      </c>
      <c r="J35" s="32" t="s">
        <v>284</v>
      </c>
      <c r="K35" s="4"/>
    </row>
    <row r="36" spans="1:11" ht="60" x14ac:dyDescent="0.2">
      <c r="A36" s="36" t="s">
        <v>84</v>
      </c>
      <c r="B36" s="37" t="s">
        <v>241</v>
      </c>
      <c r="C36" s="49">
        <v>0</v>
      </c>
      <c r="D36" s="49">
        <v>0</v>
      </c>
      <c r="E36" s="49">
        <v>0</v>
      </c>
      <c r="F36" s="91">
        <v>0</v>
      </c>
      <c r="G36" s="87">
        <v>0</v>
      </c>
      <c r="H36" s="34" t="s">
        <v>12</v>
      </c>
      <c r="I36" s="35" t="s">
        <v>20</v>
      </c>
      <c r="J36" s="32" t="s">
        <v>113</v>
      </c>
      <c r="K36" s="4"/>
    </row>
    <row r="37" spans="1:11" ht="60" x14ac:dyDescent="0.2">
      <c r="A37" s="36" t="s">
        <v>106</v>
      </c>
      <c r="B37" s="37" t="s">
        <v>242</v>
      </c>
      <c r="C37" s="49">
        <v>0</v>
      </c>
      <c r="D37" s="49">
        <v>0</v>
      </c>
      <c r="E37" s="49">
        <v>0</v>
      </c>
      <c r="F37" s="87">
        <v>0</v>
      </c>
      <c r="G37" s="87">
        <v>0</v>
      </c>
      <c r="H37" s="34" t="s">
        <v>12</v>
      </c>
      <c r="I37" s="35" t="s">
        <v>20</v>
      </c>
      <c r="J37" s="32" t="s">
        <v>113</v>
      </c>
      <c r="K37" s="4"/>
    </row>
    <row r="38" spans="1:11" ht="60" x14ac:dyDescent="0.2">
      <c r="A38" s="36" t="s">
        <v>107</v>
      </c>
      <c r="B38" s="37" t="s">
        <v>243</v>
      </c>
      <c r="C38" s="49">
        <v>0</v>
      </c>
      <c r="D38" s="49">
        <v>0</v>
      </c>
      <c r="E38" s="49">
        <v>0</v>
      </c>
      <c r="F38" s="87">
        <v>0</v>
      </c>
      <c r="G38" s="87">
        <v>0</v>
      </c>
      <c r="H38" s="34" t="s">
        <v>12</v>
      </c>
      <c r="I38" s="35" t="s">
        <v>20</v>
      </c>
      <c r="J38" s="32" t="s">
        <v>113</v>
      </c>
      <c r="K38" s="4"/>
    </row>
    <row r="39" spans="1:11" ht="60" x14ac:dyDescent="0.2">
      <c r="A39" s="36" t="s">
        <v>108</v>
      </c>
      <c r="B39" s="37" t="s">
        <v>244</v>
      </c>
      <c r="C39" s="49">
        <v>0</v>
      </c>
      <c r="D39" s="49">
        <v>0</v>
      </c>
      <c r="E39" s="49">
        <v>0</v>
      </c>
      <c r="F39" s="87">
        <v>0</v>
      </c>
      <c r="G39" s="87">
        <v>0</v>
      </c>
      <c r="H39" s="34" t="s">
        <v>12</v>
      </c>
      <c r="I39" s="35" t="s">
        <v>20</v>
      </c>
      <c r="J39" s="32" t="s">
        <v>113</v>
      </c>
      <c r="K39" s="4"/>
    </row>
    <row r="40" spans="1:11" ht="60" x14ac:dyDescent="0.2">
      <c r="A40" s="36" t="s">
        <v>109</v>
      </c>
      <c r="B40" s="37" t="s">
        <v>245</v>
      </c>
      <c r="C40" s="49">
        <v>0</v>
      </c>
      <c r="D40" s="49">
        <v>0</v>
      </c>
      <c r="E40" s="49">
        <v>0</v>
      </c>
      <c r="F40" s="87">
        <v>0</v>
      </c>
      <c r="G40" s="87">
        <v>0</v>
      </c>
      <c r="H40" s="34" t="s">
        <v>12</v>
      </c>
      <c r="I40" s="35" t="s">
        <v>20</v>
      </c>
      <c r="J40" s="32" t="s">
        <v>113</v>
      </c>
      <c r="K40" s="4"/>
    </row>
    <row r="41" spans="1:11" ht="60" x14ac:dyDescent="0.2">
      <c r="A41" s="76" t="s">
        <v>226</v>
      </c>
      <c r="B41" s="37" t="s">
        <v>246</v>
      </c>
      <c r="C41" s="49">
        <v>0</v>
      </c>
      <c r="D41" s="49">
        <v>0</v>
      </c>
      <c r="E41" s="49">
        <v>0</v>
      </c>
      <c r="F41" s="87">
        <v>0</v>
      </c>
      <c r="G41" s="87">
        <v>0</v>
      </c>
      <c r="H41" s="34" t="s">
        <v>12</v>
      </c>
      <c r="I41" s="35" t="s">
        <v>20</v>
      </c>
      <c r="J41" s="32" t="s">
        <v>113</v>
      </c>
      <c r="K41" s="4"/>
    </row>
    <row r="42" spans="1:11" ht="60" x14ac:dyDescent="0.2">
      <c r="A42" s="82" t="s">
        <v>288</v>
      </c>
      <c r="B42" s="37" t="s">
        <v>247</v>
      </c>
      <c r="C42" s="49">
        <v>0</v>
      </c>
      <c r="D42" s="49">
        <v>0</v>
      </c>
      <c r="E42" s="49">
        <v>0</v>
      </c>
      <c r="F42" s="87">
        <v>0</v>
      </c>
      <c r="G42" s="87">
        <v>0</v>
      </c>
      <c r="H42" s="34" t="s">
        <v>12</v>
      </c>
      <c r="I42" s="35" t="s">
        <v>20</v>
      </c>
      <c r="J42" s="32" t="s">
        <v>113</v>
      </c>
      <c r="K42" s="4"/>
    </row>
    <row r="43" spans="1:11" ht="14.25" x14ac:dyDescent="0.2">
      <c r="A43" s="36"/>
      <c r="B43" s="77" t="s">
        <v>186</v>
      </c>
      <c r="C43" s="78"/>
      <c r="D43" s="79">
        <f>SUM(D17:D42)</f>
        <v>3850000</v>
      </c>
      <c r="E43" s="79">
        <f>SUM(E17:E42)</f>
        <v>3850000</v>
      </c>
      <c r="F43" s="88">
        <f>SUM(F17:F42)</f>
        <v>40226874</v>
      </c>
      <c r="G43" s="88">
        <f>SUM(G17:G42)</f>
        <v>44076874</v>
      </c>
      <c r="H43" s="34"/>
      <c r="I43" s="35"/>
      <c r="J43" s="32"/>
      <c r="K43" s="4"/>
    </row>
    <row r="44" spans="1:11" ht="24" x14ac:dyDescent="0.2">
      <c r="A44" s="53">
        <v>6</v>
      </c>
      <c r="B44" s="51" t="s">
        <v>248</v>
      </c>
      <c r="C44" s="49"/>
      <c r="D44" s="49"/>
      <c r="E44" s="49"/>
      <c r="F44" s="49"/>
      <c r="G44" s="49"/>
      <c r="H44" s="34"/>
      <c r="I44" s="35"/>
      <c r="J44" s="32"/>
      <c r="K44" s="4"/>
    </row>
    <row r="45" spans="1:11" ht="48" x14ac:dyDescent="0.2">
      <c r="A45" s="36" t="s">
        <v>85</v>
      </c>
      <c r="B45" s="37" t="s">
        <v>249</v>
      </c>
      <c r="C45" s="49">
        <v>0</v>
      </c>
      <c r="D45" s="49">
        <v>0</v>
      </c>
      <c r="E45" s="49">
        <v>0</v>
      </c>
      <c r="F45" s="49">
        <v>0</v>
      </c>
      <c r="G45" s="49">
        <v>0</v>
      </c>
      <c r="H45" s="34" t="s">
        <v>12</v>
      </c>
      <c r="I45" s="35" t="s">
        <v>20</v>
      </c>
      <c r="J45" s="32" t="s">
        <v>114</v>
      </c>
      <c r="K45" s="4"/>
    </row>
    <row r="46" spans="1:11" ht="48" x14ac:dyDescent="0.2">
      <c r="A46" s="36" t="s">
        <v>86</v>
      </c>
      <c r="B46" s="37" t="s">
        <v>250</v>
      </c>
      <c r="C46" s="49">
        <v>0</v>
      </c>
      <c r="D46" s="49">
        <v>0</v>
      </c>
      <c r="E46" s="49">
        <v>0</v>
      </c>
      <c r="F46" s="49">
        <v>0</v>
      </c>
      <c r="G46" s="49">
        <v>0</v>
      </c>
      <c r="H46" s="34" t="s">
        <v>12</v>
      </c>
      <c r="I46" s="35" t="s">
        <v>20</v>
      </c>
      <c r="J46" s="32" t="s">
        <v>114</v>
      </c>
      <c r="K46" s="4"/>
    </row>
    <row r="47" spans="1:11" ht="48" x14ac:dyDescent="0.2">
      <c r="A47" s="36" t="s">
        <v>87</v>
      </c>
      <c r="B47" s="37" t="s">
        <v>251</v>
      </c>
      <c r="C47" s="49">
        <v>0</v>
      </c>
      <c r="D47" s="49">
        <v>0</v>
      </c>
      <c r="E47" s="49">
        <v>0</v>
      </c>
      <c r="F47" s="49">
        <v>0</v>
      </c>
      <c r="G47" s="49">
        <v>0</v>
      </c>
      <c r="H47" s="34" t="s">
        <v>12</v>
      </c>
      <c r="I47" s="35" t="s">
        <v>20</v>
      </c>
      <c r="J47" s="32" t="s">
        <v>114</v>
      </c>
      <c r="K47" s="4"/>
    </row>
    <row r="48" spans="1:11" ht="48" x14ac:dyDescent="0.2">
      <c r="A48" s="36" t="s">
        <v>88</v>
      </c>
      <c r="B48" s="37" t="s">
        <v>252</v>
      </c>
      <c r="C48" s="49">
        <v>0</v>
      </c>
      <c r="D48" s="49">
        <v>0</v>
      </c>
      <c r="E48" s="49">
        <v>0</v>
      </c>
      <c r="F48" s="49">
        <v>0</v>
      </c>
      <c r="G48" s="49">
        <v>0</v>
      </c>
      <c r="H48" s="34" t="s">
        <v>12</v>
      </c>
      <c r="I48" s="35" t="s">
        <v>20</v>
      </c>
      <c r="J48" s="32" t="s">
        <v>114</v>
      </c>
      <c r="K48" s="4"/>
    </row>
    <row r="49" spans="1:11" ht="48" x14ac:dyDescent="0.2">
      <c r="A49" s="36" t="s">
        <v>89</v>
      </c>
      <c r="B49" s="37" t="s">
        <v>253</v>
      </c>
      <c r="C49" s="49">
        <v>0</v>
      </c>
      <c r="D49" s="49">
        <v>0</v>
      </c>
      <c r="E49" s="49">
        <v>0</v>
      </c>
      <c r="F49" s="49">
        <v>0</v>
      </c>
      <c r="G49" s="49">
        <v>0</v>
      </c>
      <c r="H49" s="34" t="s">
        <v>12</v>
      </c>
      <c r="I49" s="35" t="s">
        <v>20</v>
      </c>
      <c r="J49" s="32" t="s">
        <v>114</v>
      </c>
      <c r="K49" s="4"/>
    </row>
    <row r="50" spans="1:11" ht="48" x14ac:dyDescent="0.2">
      <c r="A50" s="36" t="s">
        <v>177</v>
      </c>
      <c r="B50" s="37" t="s">
        <v>254</v>
      </c>
      <c r="C50" s="49">
        <v>0</v>
      </c>
      <c r="D50" s="49">
        <v>0</v>
      </c>
      <c r="E50" s="49">
        <v>0</v>
      </c>
      <c r="F50" s="49">
        <v>0</v>
      </c>
      <c r="G50" s="49">
        <v>0</v>
      </c>
      <c r="H50" s="34" t="s">
        <v>12</v>
      </c>
      <c r="I50" s="35" t="s">
        <v>20</v>
      </c>
      <c r="J50" s="32" t="s">
        <v>114</v>
      </c>
      <c r="K50" s="4"/>
    </row>
    <row r="51" spans="1:11" ht="48" x14ac:dyDescent="0.2">
      <c r="A51" s="36" t="s">
        <v>90</v>
      </c>
      <c r="B51" s="37" t="s">
        <v>255</v>
      </c>
      <c r="C51" s="49">
        <v>0</v>
      </c>
      <c r="D51" s="49">
        <v>0</v>
      </c>
      <c r="E51" s="49">
        <v>0</v>
      </c>
      <c r="F51" s="49">
        <v>0</v>
      </c>
      <c r="G51" s="49">
        <v>0</v>
      </c>
      <c r="H51" s="34" t="s">
        <v>12</v>
      </c>
      <c r="I51" s="35" t="s">
        <v>20</v>
      </c>
      <c r="J51" s="32" t="s">
        <v>114</v>
      </c>
      <c r="K51" s="4"/>
    </row>
    <row r="52" spans="1:11" ht="48" x14ac:dyDescent="0.2">
      <c r="A52" s="36" t="s">
        <v>91</v>
      </c>
      <c r="B52" s="37" t="s">
        <v>256</v>
      </c>
      <c r="C52" s="49">
        <v>0</v>
      </c>
      <c r="D52" s="49">
        <v>0</v>
      </c>
      <c r="E52" s="49">
        <v>0</v>
      </c>
      <c r="F52" s="49">
        <v>0</v>
      </c>
      <c r="G52" s="49">
        <v>0</v>
      </c>
      <c r="H52" s="34" t="s">
        <v>12</v>
      </c>
      <c r="I52" s="35" t="s">
        <v>20</v>
      </c>
      <c r="J52" s="32" t="s">
        <v>114</v>
      </c>
      <c r="K52" s="4"/>
    </row>
    <row r="53" spans="1:11" ht="48" x14ac:dyDescent="0.2">
      <c r="A53" s="36" t="s">
        <v>92</v>
      </c>
      <c r="B53" s="37" t="s">
        <v>257</v>
      </c>
      <c r="C53" s="49">
        <v>0</v>
      </c>
      <c r="D53" s="49">
        <v>0</v>
      </c>
      <c r="E53" s="49">
        <v>0</v>
      </c>
      <c r="F53" s="49">
        <v>0</v>
      </c>
      <c r="G53" s="49">
        <v>0</v>
      </c>
      <c r="H53" s="34" t="s">
        <v>12</v>
      </c>
      <c r="I53" s="35" t="s">
        <v>20</v>
      </c>
      <c r="J53" s="32" t="s">
        <v>114</v>
      </c>
      <c r="K53" s="4"/>
    </row>
    <row r="54" spans="1:11" ht="48" x14ac:dyDescent="0.2">
      <c r="A54" s="36" t="s">
        <v>93</v>
      </c>
      <c r="B54" s="37" t="s">
        <v>258</v>
      </c>
      <c r="C54" s="49">
        <v>0</v>
      </c>
      <c r="D54" s="49">
        <v>0</v>
      </c>
      <c r="E54" s="49">
        <v>0</v>
      </c>
      <c r="F54" s="49">
        <v>0</v>
      </c>
      <c r="G54" s="49">
        <v>0</v>
      </c>
      <c r="H54" s="34" t="s">
        <v>12</v>
      </c>
      <c r="I54" s="35" t="s">
        <v>20</v>
      </c>
      <c r="J54" s="32" t="s">
        <v>114</v>
      </c>
      <c r="K54" s="4"/>
    </row>
    <row r="55" spans="1:11" ht="48" x14ac:dyDescent="0.2">
      <c r="A55" s="42" t="s">
        <v>94</v>
      </c>
      <c r="B55" s="37" t="s">
        <v>259</v>
      </c>
      <c r="C55" s="49">
        <v>0</v>
      </c>
      <c r="D55" s="49">
        <v>0</v>
      </c>
      <c r="E55" s="49">
        <v>0</v>
      </c>
      <c r="F55" s="49">
        <v>0</v>
      </c>
      <c r="G55" s="49">
        <v>0</v>
      </c>
      <c r="H55" s="34" t="s">
        <v>12</v>
      </c>
      <c r="I55" s="35" t="s">
        <v>20</v>
      </c>
      <c r="J55" s="32" t="s">
        <v>114</v>
      </c>
      <c r="K55" s="4"/>
    </row>
    <row r="56" spans="1:11" ht="48" x14ac:dyDescent="0.2">
      <c r="A56" s="42" t="s">
        <v>95</v>
      </c>
      <c r="B56" s="37" t="s">
        <v>260</v>
      </c>
      <c r="C56" s="49">
        <v>0</v>
      </c>
      <c r="D56" s="49">
        <v>0</v>
      </c>
      <c r="E56" s="49">
        <v>0</v>
      </c>
      <c r="F56" s="49">
        <v>0</v>
      </c>
      <c r="G56" s="49">
        <v>0</v>
      </c>
      <c r="H56" s="34" t="s">
        <v>12</v>
      </c>
      <c r="I56" s="35" t="s">
        <v>20</v>
      </c>
      <c r="J56" s="32" t="s">
        <v>114</v>
      </c>
      <c r="K56" s="4"/>
    </row>
    <row r="57" spans="1:11" ht="48" x14ac:dyDescent="0.2">
      <c r="A57" s="42" t="s">
        <v>110</v>
      </c>
      <c r="B57" s="37" t="s">
        <v>261</v>
      </c>
      <c r="C57" s="49">
        <v>0</v>
      </c>
      <c r="D57" s="49">
        <v>0</v>
      </c>
      <c r="E57" s="49">
        <v>0</v>
      </c>
      <c r="F57" s="49">
        <v>0</v>
      </c>
      <c r="G57" s="49">
        <v>0</v>
      </c>
      <c r="H57" s="34" t="s">
        <v>12</v>
      </c>
      <c r="I57" s="35" t="s">
        <v>20</v>
      </c>
      <c r="J57" s="32" t="s">
        <v>114</v>
      </c>
      <c r="K57" s="4"/>
    </row>
    <row r="58" spans="1:11" x14ac:dyDescent="0.2">
      <c r="A58" s="42"/>
      <c r="B58" s="51" t="s">
        <v>187</v>
      </c>
      <c r="C58" s="50"/>
      <c r="D58" s="50">
        <v>0</v>
      </c>
      <c r="E58" s="50">
        <v>0</v>
      </c>
      <c r="F58" s="50">
        <v>0</v>
      </c>
      <c r="G58" s="50">
        <v>0</v>
      </c>
      <c r="H58" s="34"/>
      <c r="I58" s="35"/>
      <c r="J58" s="32"/>
      <c r="K58" s="4"/>
    </row>
    <row r="59" spans="1:11" ht="33.75" customHeight="1" x14ac:dyDescent="0.2">
      <c r="A59" s="55" t="s">
        <v>96</v>
      </c>
      <c r="B59" s="51" t="s">
        <v>229</v>
      </c>
      <c r="C59" s="49"/>
      <c r="D59" s="49"/>
      <c r="E59" s="49"/>
      <c r="F59" s="49"/>
      <c r="G59" s="49"/>
      <c r="H59" s="34"/>
      <c r="I59" s="35"/>
      <c r="J59" s="32"/>
      <c r="K59" s="4"/>
    </row>
    <row r="60" spans="1:11" ht="77.25" customHeight="1" x14ac:dyDescent="0.2">
      <c r="A60" s="71" t="s">
        <v>97</v>
      </c>
      <c r="B60" s="72" t="s">
        <v>207</v>
      </c>
      <c r="C60" s="49">
        <v>0</v>
      </c>
      <c r="D60" s="49">
        <v>0</v>
      </c>
      <c r="E60" s="49">
        <v>0</v>
      </c>
      <c r="F60" s="49">
        <v>0</v>
      </c>
      <c r="G60" s="49">
        <v>0</v>
      </c>
      <c r="H60" s="34" t="s">
        <v>12</v>
      </c>
      <c r="I60" s="35" t="s">
        <v>20</v>
      </c>
      <c r="J60" s="32" t="s">
        <v>285</v>
      </c>
      <c r="K60" s="4"/>
    </row>
    <row r="61" spans="1:11" ht="82.5" customHeight="1" x14ac:dyDescent="0.2">
      <c r="A61" s="71" t="s">
        <v>98</v>
      </c>
      <c r="B61" s="72" t="s">
        <v>208</v>
      </c>
      <c r="C61" s="49">
        <v>0</v>
      </c>
      <c r="D61" s="49">
        <v>0</v>
      </c>
      <c r="E61" s="49">
        <v>0</v>
      </c>
      <c r="F61" s="49">
        <v>0</v>
      </c>
      <c r="G61" s="49">
        <v>0</v>
      </c>
      <c r="H61" s="34" t="s">
        <v>12</v>
      </c>
      <c r="I61" s="35" t="s">
        <v>20</v>
      </c>
      <c r="J61" s="32" t="s">
        <v>285</v>
      </c>
      <c r="K61" s="4"/>
    </row>
    <row r="62" spans="1:11" ht="78.75" customHeight="1" x14ac:dyDescent="0.2">
      <c r="A62" s="71" t="s">
        <v>99</v>
      </c>
      <c r="B62" s="72" t="s">
        <v>209</v>
      </c>
      <c r="C62" s="49">
        <v>0</v>
      </c>
      <c r="D62" s="49">
        <v>0</v>
      </c>
      <c r="E62" s="49">
        <v>0</v>
      </c>
      <c r="F62" s="49">
        <v>0</v>
      </c>
      <c r="G62" s="49">
        <v>0</v>
      </c>
      <c r="H62" s="34" t="s">
        <v>12</v>
      </c>
      <c r="I62" s="35" t="s">
        <v>20</v>
      </c>
      <c r="J62" s="32" t="s">
        <v>285</v>
      </c>
      <c r="K62" s="4"/>
    </row>
    <row r="63" spans="1:11" ht="82.5" customHeight="1" x14ac:dyDescent="0.2">
      <c r="A63" s="71" t="s">
        <v>100</v>
      </c>
      <c r="B63" s="72" t="s">
        <v>210</v>
      </c>
      <c r="C63" s="49">
        <v>0</v>
      </c>
      <c r="D63" s="49">
        <v>0</v>
      </c>
      <c r="E63" s="49">
        <v>0</v>
      </c>
      <c r="F63" s="49">
        <v>0</v>
      </c>
      <c r="G63" s="49">
        <v>0</v>
      </c>
      <c r="H63" s="34" t="s">
        <v>12</v>
      </c>
      <c r="I63" s="35" t="s">
        <v>20</v>
      </c>
      <c r="J63" s="32" t="s">
        <v>285</v>
      </c>
      <c r="K63" s="4"/>
    </row>
    <row r="64" spans="1:11" ht="71.25" customHeight="1" x14ac:dyDescent="0.2">
      <c r="A64" s="71" t="s">
        <v>101</v>
      </c>
      <c r="B64" s="72" t="s">
        <v>211</v>
      </c>
      <c r="C64" s="49">
        <v>0</v>
      </c>
      <c r="D64" s="49">
        <v>0</v>
      </c>
      <c r="E64" s="49">
        <v>0</v>
      </c>
      <c r="F64" s="49">
        <v>0</v>
      </c>
      <c r="G64" s="49">
        <v>0</v>
      </c>
      <c r="H64" s="34" t="s">
        <v>12</v>
      </c>
      <c r="I64" s="35" t="s">
        <v>20</v>
      </c>
      <c r="J64" s="32" t="s">
        <v>285</v>
      </c>
      <c r="K64" s="4"/>
    </row>
    <row r="65" spans="1:10" ht="48" x14ac:dyDescent="0.2">
      <c r="A65" s="36" t="s">
        <v>102</v>
      </c>
      <c r="B65" s="37" t="s">
        <v>262</v>
      </c>
      <c r="C65" s="49">
        <v>0</v>
      </c>
      <c r="D65" s="49">
        <v>0</v>
      </c>
      <c r="E65" s="49">
        <v>0</v>
      </c>
      <c r="F65" s="49">
        <v>0</v>
      </c>
      <c r="G65" s="49">
        <v>0</v>
      </c>
      <c r="H65" s="34" t="s">
        <v>12</v>
      </c>
      <c r="I65" s="35" t="s">
        <v>20</v>
      </c>
      <c r="J65" s="32" t="s">
        <v>115</v>
      </c>
    </row>
    <row r="66" spans="1:10" ht="48" x14ac:dyDescent="0.2">
      <c r="A66" s="36" t="s">
        <v>103</v>
      </c>
      <c r="B66" s="37" t="s">
        <v>263</v>
      </c>
      <c r="C66" s="49">
        <v>0</v>
      </c>
      <c r="D66" s="49">
        <v>0</v>
      </c>
      <c r="E66" s="49">
        <v>0</v>
      </c>
      <c r="F66" s="49">
        <v>0</v>
      </c>
      <c r="G66" s="49">
        <v>0</v>
      </c>
      <c r="H66" s="34" t="s">
        <v>12</v>
      </c>
      <c r="I66" s="35" t="s">
        <v>20</v>
      </c>
      <c r="J66" s="32" t="s">
        <v>115</v>
      </c>
    </row>
    <row r="67" spans="1:10" ht="48" x14ac:dyDescent="0.2">
      <c r="A67" s="36" t="s">
        <v>104</v>
      </c>
      <c r="B67" s="37" t="s">
        <v>264</v>
      </c>
      <c r="C67" s="49">
        <v>0</v>
      </c>
      <c r="D67" s="49">
        <v>0</v>
      </c>
      <c r="E67" s="49">
        <v>0</v>
      </c>
      <c r="F67" s="49">
        <v>0</v>
      </c>
      <c r="G67" s="49">
        <v>0</v>
      </c>
      <c r="H67" s="34" t="s">
        <v>12</v>
      </c>
      <c r="I67" s="35" t="s">
        <v>20</v>
      </c>
      <c r="J67" s="32" t="s">
        <v>115</v>
      </c>
    </row>
    <row r="68" spans="1:10" ht="48" x14ac:dyDescent="0.2">
      <c r="A68" s="36" t="s">
        <v>188</v>
      </c>
      <c r="B68" s="37" t="s">
        <v>265</v>
      </c>
      <c r="C68" s="49">
        <v>0</v>
      </c>
      <c r="D68" s="49">
        <v>0</v>
      </c>
      <c r="E68" s="49">
        <v>0</v>
      </c>
      <c r="F68" s="49">
        <v>0</v>
      </c>
      <c r="G68" s="49">
        <v>0</v>
      </c>
      <c r="H68" s="34" t="s">
        <v>12</v>
      </c>
      <c r="I68" s="35" t="s">
        <v>20</v>
      </c>
      <c r="J68" s="32" t="s">
        <v>115</v>
      </c>
    </row>
    <row r="69" spans="1:10" ht="48" x14ac:dyDescent="0.2">
      <c r="A69" s="36" t="s">
        <v>212</v>
      </c>
      <c r="B69" s="37" t="s">
        <v>266</v>
      </c>
      <c r="C69" s="49">
        <v>0</v>
      </c>
      <c r="D69" s="49">
        <v>0</v>
      </c>
      <c r="E69" s="49">
        <v>0</v>
      </c>
      <c r="F69" s="49">
        <v>0</v>
      </c>
      <c r="G69" s="49">
        <v>0</v>
      </c>
      <c r="H69" s="34" t="s">
        <v>12</v>
      </c>
      <c r="I69" s="35" t="s">
        <v>20</v>
      </c>
      <c r="J69" s="32" t="s">
        <v>115</v>
      </c>
    </row>
    <row r="70" spans="1:10" ht="48" x14ac:dyDescent="0.2">
      <c r="A70" s="36" t="s">
        <v>213</v>
      </c>
      <c r="B70" s="37" t="s">
        <v>267</v>
      </c>
      <c r="C70" s="49">
        <v>0</v>
      </c>
      <c r="D70" s="49">
        <v>0</v>
      </c>
      <c r="E70" s="49">
        <v>0</v>
      </c>
      <c r="F70" s="49">
        <v>0</v>
      </c>
      <c r="G70" s="49">
        <v>0</v>
      </c>
      <c r="H70" s="34" t="s">
        <v>12</v>
      </c>
      <c r="I70" s="35" t="s">
        <v>20</v>
      </c>
      <c r="J70" s="32" t="s">
        <v>115</v>
      </c>
    </row>
    <row r="71" spans="1:10" ht="48" x14ac:dyDescent="0.2">
      <c r="A71" s="36" t="s">
        <v>214</v>
      </c>
      <c r="B71" s="37" t="s">
        <v>268</v>
      </c>
      <c r="C71" s="49">
        <v>0</v>
      </c>
      <c r="D71" s="49">
        <v>0</v>
      </c>
      <c r="E71" s="49">
        <v>0</v>
      </c>
      <c r="F71" s="49">
        <v>0</v>
      </c>
      <c r="G71" s="49">
        <v>0</v>
      </c>
      <c r="H71" s="34" t="s">
        <v>12</v>
      </c>
      <c r="I71" s="35" t="s">
        <v>20</v>
      </c>
      <c r="J71" s="32" t="s">
        <v>115</v>
      </c>
    </row>
    <row r="72" spans="1:10" ht="48" x14ac:dyDescent="0.2">
      <c r="A72" s="36" t="s">
        <v>215</v>
      </c>
      <c r="B72" s="37" t="s">
        <v>269</v>
      </c>
      <c r="C72" s="49">
        <v>0</v>
      </c>
      <c r="D72" s="49">
        <v>0</v>
      </c>
      <c r="E72" s="49">
        <v>0</v>
      </c>
      <c r="F72" s="49">
        <v>0</v>
      </c>
      <c r="G72" s="49">
        <v>0</v>
      </c>
      <c r="H72" s="34" t="s">
        <v>12</v>
      </c>
      <c r="I72" s="35" t="s">
        <v>20</v>
      </c>
      <c r="J72" s="32" t="s">
        <v>115</v>
      </c>
    </row>
    <row r="73" spans="1:10" ht="48" x14ac:dyDescent="0.2">
      <c r="A73" s="36" t="s">
        <v>216</v>
      </c>
      <c r="B73" s="37" t="s">
        <v>270</v>
      </c>
      <c r="C73" s="49">
        <v>0</v>
      </c>
      <c r="D73" s="49">
        <v>0</v>
      </c>
      <c r="E73" s="49">
        <v>0</v>
      </c>
      <c r="F73" s="49">
        <v>0</v>
      </c>
      <c r="G73" s="49">
        <v>0</v>
      </c>
      <c r="H73" s="34" t="s">
        <v>12</v>
      </c>
      <c r="I73" s="35" t="s">
        <v>20</v>
      </c>
      <c r="J73" s="32" t="s">
        <v>115</v>
      </c>
    </row>
    <row r="74" spans="1:10" ht="48" x14ac:dyDescent="0.2">
      <c r="A74" s="36" t="s">
        <v>217</v>
      </c>
      <c r="B74" s="37" t="s">
        <v>271</v>
      </c>
      <c r="C74" s="49">
        <v>0</v>
      </c>
      <c r="D74" s="49">
        <v>0</v>
      </c>
      <c r="E74" s="49">
        <v>0</v>
      </c>
      <c r="F74" s="49">
        <v>0</v>
      </c>
      <c r="G74" s="49">
        <v>0</v>
      </c>
      <c r="H74" s="34" t="s">
        <v>12</v>
      </c>
      <c r="I74" s="35" t="s">
        <v>20</v>
      </c>
      <c r="J74" s="32" t="s">
        <v>115</v>
      </c>
    </row>
    <row r="75" spans="1:10" ht="48" x14ac:dyDescent="0.2">
      <c r="A75" s="36" t="s">
        <v>218</v>
      </c>
      <c r="B75" s="37" t="s">
        <v>272</v>
      </c>
      <c r="C75" s="49">
        <v>0</v>
      </c>
      <c r="D75" s="49">
        <v>0</v>
      </c>
      <c r="E75" s="49">
        <v>0</v>
      </c>
      <c r="F75" s="49">
        <v>0</v>
      </c>
      <c r="G75" s="49">
        <v>0</v>
      </c>
      <c r="H75" s="34" t="s">
        <v>12</v>
      </c>
      <c r="I75" s="35" t="s">
        <v>20</v>
      </c>
      <c r="J75" s="32" t="s">
        <v>115</v>
      </c>
    </row>
    <row r="76" spans="1:10" x14ac:dyDescent="0.2">
      <c r="A76" s="53"/>
      <c r="B76" s="73" t="s">
        <v>189</v>
      </c>
      <c r="C76" s="74"/>
      <c r="D76" s="74">
        <f>SUM(D60:D75)</f>
        <v>0</v>
      </c>
      <c r="E76" s="74">
        <f>SUM(E60:E75)</f>
        <v>0</v>
      </c>
      <c r="F76" s="74">
        <f>SUM(F60:F75)</f>
        <v>0</v>
      </c>
      <c r="G76" s="74">
        <f>SUM(G60:G75)</f>
        <v>0</v>
      </c>
      <c r="H76" s="56"/>
      <c r="I76" s="35"/>
      <c r="J76" s="32"/>
    </row>
    <row r="77" spans="1:10" ht="24" x14ac:dyDescent="0.2">
      <c r="A77" s="53" t="s">
        <v>105</v>
      </c>
      <c r="B77" s="51" t="s">
        <v>273</v>
      </c>
      <c r="C77" s="50"/>
      <c r="D77" s="50"/>
      <c r="E77" s="50"/>
      <c r="F77" s="50"/>
      <c r="G77" s="50"/>
      <c r="H77" s="56"/>
      <c r="I77" s="35"/>
      <c r="J77" s="32"/>
    </row>
    <row r="78" spans="1:10" ht="72" x14ac:dyDescent="0.2">
      <c r="A78" s="36" t="s">
        <v>191</v>
      </c>
      <c r="B78" s="37" t="s">
        <v>274</v>
      </c>
      <c r="C78" s="49">
        <v>0</v>
      </c>
      <c r="D78" s="49">
        <v>0</v>
      </c>
      <c r="E78" s="49">
        <v>0</v>
      </c>
      <c r="F78" s="49">
        <v>0</v>
      </c>
      <c r="G78" s="49">
        <v>0</v>
      </c>
      <c r="H78" s="34" t="s">
        <v>12</v>
      </c>
      <c r="I78" s="35" t="s">
        <v>156</v>
      </c>
      <c r="J78" s="32" t="s">
        <v>157</v>
      </c>
    </row>
    <row r="79" spans="1:10" x14ac:dyDescent="0.2">
      <c r="A79" s="36"/>
      <c r="B79" s="51" t="s">
        <v>190</v>
      </c>
      <c r="C79" s="50"/>
      <c r="D79" s="50">
        <v>0</v>
      </c>
      <c r="E79" s="50">
        <v>0</v>
      </c>
      <c r="F79" s="50">
        <v>0</v>
      </c>
      <c r="G79" s="50">
        <v>0</v>
      </c>
      <c r="H79" s="34"/>
      <c r="I79" s="35"/>
      <c r="J79" s="32"/>
    </row>
    <row r="80" spans="1:10" x14ac:dyDescent="0.2">
      <c r="A80" s="36" t="s">
        <v>178</v>
      </c>
      <c r="B80" s="57" t="s">
        <v>192</v>
      </c>
      <c r="C80" s="49"/>
      <c r="D80" s="49"/>
      <c r="E80" s="49"/>
      <c r="F80" s="49"/>
      <c r="G80" s="49"/>
      <c r="H80" s="34"/>
      <c r="I80" s="35"/>
      <c r="J80" s="32"/>
    </row>
    <row r="81" spans="1:10" ht="48" x14ac:dyDescent="0.2">
      <c r="A81" s="36" t="s">
        <v>158</v>
      </c>
      <c r="B81" s="37" t="s">
        <v>14</v>
      </c>
      <c r="C81" s="49">
        <v>0</v>
      </c>
      <c r="D81" s="49">
        <v>0</v>
      </c>
      <c r="E81" s="49">
        <v>0</v>
      </c>
      <c r="F81" s="49">
        <v>0</v>
      </c>
      <c r="G81" s="49">
        <v>0</v>
      </c>
      <c r="H81" s="34" t="s">
        <v>12</v>
      </c>
      <c r="I81" s="35" t="s">
        <v>20</v>
      </c>
      <c r="J81" s="32" t="s">
        <v>24</v>
      </c>
    </row>
    <row r="82" spans="1:10" ht="48" x14ac:dyDescent="0.2">
      <c r="A82" s="42" t="s">
        <v>159</v>
      </c>
      <c r="B82" s="37" t="s">
        <v>13</v>
      </c>
      <c r="C82" s="49">
        <v>0</v>
      </c>
      <c r="D82" s="49">
        <v>0</v>
      </c>
      <c r="E82" s="49">
        <v>0</v>
      </c>
      <c r="F82" s="49">
        <v>0</v>
      </c>
      <c r="G82" s="49">
        <v>0</v>
      </c>
      <c r="H82" s="34" t="s">
        <v>12</v>
      </c>
      <c r="I82" s="35" t="s">
        <v>20</v>
      </c>
      <c r="J82" s="32" t="s">
        <v>24</v>
      </c>
    </row>
    <row r="83" spans="1:10" s="60" customFormat="1" x14ac:dyDescent="0.2">
      <c r="A83" s="55"/>
      <c r="B83" s="51" t="s">
        <v>193</v>
      </c>
      <c r="C83" s="50"/>
      <c r="D83" s="50">
        <v>0</v>
      </c>
      <c r="E83" s="50">
        <v>0</v>
      </c>
      <c r="F83" s="50">
        <v>0</v>
      </c>
      <c r="G83" s="50">
        <v>0</v>
      </c>
      <c r="H83" s="56"/>
      <c r="I83" s="58"/>
      <c r="J83" s="59"/>
    </row>
    <row r="84" spans="1:10" s="60" customFormat="1" x14ac:dyDescent="0.2">
      <c r="A84" s="55" t="s">
        <v>111</v>
      </c>
      <c r="B84" s="51" t="s">
        <v>195</v>
      </c>
      <c r="C84" s="50"/>
      <c r="D84" s="50"/>
      <c r="E84" s="50"/>
      <c r="F84" s="50"/>
      <c r="G84" s="50"/>
      <c r="H84" s="56"/>
      <c r="I84" s="58"/>
      <c r="J84" s="59"/>
    </row>
    <row r="85" spans="1:10" ht="48" x14ac:dyDescent="0.2">
      <c r="A85" s="36" t="s">
        <v>196</v>
      </c>
      <c r="B85" s="38" t="s">
        <v>194</v>
      </c>
      <c r="C85" s="49">
        <v>0</v>
      </c>
      <c r="D85" s="49">
        <v>0</v>
      </c>
      <c r="E85" s="49">
        <v>0</v>
      </c>
      <c r="F85" s="49">
        <v>0</v>
      </c>
      <c r="G85" s="49">
        <v>0</v>
      </c>
      <c r="H85" s="34" t="s">
        <v>12</v>
      </c>
      <c r="I85" s="35" t="s">
        <v>20</v>
      </c>
      <c r="J85" s="36" t="s">
        <v>27</v>
      </c>
    </row>
    <row r="86" spans="1:10" ht="48" x14ac:dyDescent="0.2">
      <c r="A86" s="11" t="s">
        <v>197</v>
      </c>
      <c r="B86" s="38" t="s">
        <v>198</v>
      </c>
      <c r="C86" s="49">
        <v>0</v>
      </c>
      <c r="D86" s="49">
        <v>0</v>
      </c>
      <c r="E86" s="49">
        <v>0</v>
      </c>
      <c r="F86" s="49">
        <v>0</v>
      </c>
      <c r="G86" s="49">
        <v>0</v>
      </c>
      <c r="H86" s="34" t="s">
        <v>12</v>
      </c>
      <c r="I86" s="35" t="s">
        <v>20</v>
      </c>
      <c r="J86" s="36" t="s">
        <v>27</v>
      </c>
    </row>
    <row r="87" spans="1:10" x14ac:dyDescent="0.2">
      <c r="A87" s="11"/>
      <c r="B87" s="57" t="s">
        <v>199</v>
      </c>
      <c r="C87" s="50"/>
      <c r="D87" s="50">
        <v>0</v>
      </c>
      <c r="E87" s="50">
        <v>0</v>
      </c>
      <c r="F87" s="50">
        <v>0</v>
      </c>
      <c r="G87" s="50">
        <v>0</v>
      </c>
      <c r="H87" s="34"/>
      <c r="I87" s="35"/>
      <c r="J87" s="36"/>
    </row>
    <row r="88" spans="1:10" ht="24" x14ac:dyDescent="0.2">
      <c r="A88" s="61" t="s">
        <v>163</v>
      </c>
      <c r="B88" s="51" t="s">
        <v>275</v>
      </c>
      <c r="C88" s="50"/>
      <c r="D88" s="50"/>
      <c r="E88" s="50"/>
      <c r="F88" s="50"/>
      <c r="G88" s="50"/>
      <c r="H88" s="34"/>
      <c r="I88" s="35"/>
      <c r="J88" s="36"/>
    </row>
    <row r="89" spans="1:10" ht="48" x14ac:dyDescent="0.2">
      <c r="A89" s="11" t="s">
        <v>200</v>
      </c>
      <c r="B89" s="39" t="s">
        <v>276</v>
      </c>
      <c r="C89" s="49">
        <v>0</v>
      </c>
      <c r="D89" s="49">
        <v>0</v>
      </c>
      <c r="E89" s="49">
        <v>0</v>
      </c>
      <c r="F89" s="49">
        <v>0</v>
      </c>
      <c r="G89" s="49">
        <v>0</v>
      </c>
      <c r="H89" s="18" t="s">
        <v>12</v>
      </c>
      <c r="I89" s="11" t="s">
        <v>20</v>
      </c>
      <c r="J89" s="11" t="s">
        <v>21</v>
      </c>
    </row>
    <row r="90" spans="1:10" x14ac:dyDescent="0.2">
      <c r="A90" s="11"/>
      <c r="B90" s="64" t="s">
        <v>201</v>
      </c>
      <c r="C90" s="50"/>
      <c r="D90" s="50">
        <v>0</v>
      </c>
      <c r="E90" s="50">
        <v>0</v>
      </c>
      <c r="F90" s="50">
        <v>0</v>
      </c>
      <c r="G90" s="50">
        <v>0</v>
      </c>
      <c r="H90" s="18"/>
      <c r="I90" s="11"/>
      <c r="J90" s="11"/>
    </row>
    <row r="91" spans="1:10" x14ac:dyDescent="0.2">
      <c r="A91" s="16"/>
      <c r="B91" s="68" t="s">
        <v>202</v>
      </c>
      <c r="C91" s="54"/>
      <c r="D91" s="54">
        <f>SUM(D76+D43)</f>
        <v>3850000</v>
      </c>
      <c r="E91" s="54">
        <f>SUM(E76+E43)</f>
        <v>3850000</v>
      </c>
      <c r="F91" s="54">
        <v>40226874</v>
      </c>
      <c r="G91" s="54">
        <f>SUM(G76+G43)</f>
        <v>44076874</v>
      </c>
      <c r="H91" s="16"/>
      <c r="I91" s="16"/>
      <c r="J91" s="16"/>
    </row>
    <row r="92" spans="1:10" x14ac:dyDescent="0.2">
      <c r="A92" s="4"/>
      <c r="B92" s="62"/>
      <c r="C92" s="63"/>
      <c r="D92" s="63"/>
      <c r="E92" s="63"/>
      <c r="F92" s="63"/>
      <c r="G92" s="63"/>
      <c r="H92" s="4"/>
      <c r="I92" s="4"/>
      <c r="J92" s="4"/>
    </row>
    <row r="93" spans="1:10" ht="18.75" x14ac:dyDescent="0.3">
      <c r="A93" s="4"/>
      <c r="B93" s="4"/>
      <c r="C93" s="4"/>
      <c r="D93" s="4"/>
      <c r="E93" s="4"/>
      <c r="F93" s="4"/>
      <c r="G93" s="4"/>
      <c r="H93" s="4"/>
      <c r="I93" s="4"/>
      <c r="J93" s="92" t="s">
        <v>292</v>
      </c>
    </row>
    <row r="94" spans="1:10" x14ac:dyDescent="0.2">
      <c r="A94" s="4"/>
      <c r="B94" s="4"/>
      <c r="C94" s="4"/>
      <c r="D94" s="4"/>
      <c r="E94" s="4"/>
      <c r="F94" s="4"/>
      <c r="G94" s="4"/>
      <c r="H94" s="4"/>
      <c r="I94" s="4"/>
      <c r="J94" s="4"/>
    </row>
    <row r="95" spans="1:10" ht="15" x14ac:dyDescent="0.2">
      <c r="A95" s="4"/>
      <c r="B95" s="378" t="s">
        <v>277</v>
      </c>
      <c r="C95" s="378"/>
      <c r="D95" s="378"/>
      <c r="E95" s="378"/>
      <c r="F95" s="378"/>
      <c r="G95" s="378"/>
      <c r="H95" s="378"/>
      <c r="I95" s="378"/>
      <c r="J95" s="378"/>
    </row>
    <row r="96" spans="1:10" x14ac:dyDescent="0.2">
      <c r="A96" s="4"/>
    </row>
  </sheetData>
  <mergeCells count="12">
    <mergeCell ref="A4:A6"/>
    <mergeCell ref="B4:B6"/>
    <mergeCell ref="C4:C6"/>
    <mergeCell ref="D4:D6"/>
    <mergeCell ref="E4:E6"/>
    <mergeCell ref="J4:J6"/>
    <mergeCell ref="B95:J95"/>
    <mergeCell ref="F4:F6"/>
    <mergeCell ref="G4:G6"/>
    <mergeCell ref="B2:I2"/>
    <mergeCell ref="H4:H6"/>
    <mergeCell ref="I4:I6"/>
  </mergeCells>
  <phoneticPr fontId="25" type="noConversion"/>
  <pageMargins left="0.7" right="0.7" top="0.75" bottom="0.75" header="0.3" footer="0.3"/>
  <pageSetup paperSize="9" scale="47" fitToHeight="0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96"/>
  <sheetViews>
    <sheetView zoomScale="75" zoomScaleNormal="75" workbookViewId="0">
      <selection sqref="A1:L96"/>
    </sheetView>
  </sheetViews>
  <sheetFormatPr defaultRowHeight="12.75" x14ac:dyDescent="0.2"/>
  <cols>
    <col min="1" max="1" width="6.28515625" customWidth="1"/>
    <col min="2" max="2" width="63.140625" customWidth="1"/>
    <col min="3" max="9" width="15.7109375" customWidth="1"/>
    <col min="10" max="10" width="34.5703125" customWidth="1"/>
    <col min="11" max="11" width="17.85546875" customWidth="1"/>
    <col min="12" max="12" width="39.28515625" customWidth="1"/>
  </cols>
  <sheetData>
    <row r="1" spans="1:13" ht="55.5" customHeight="1" x14ac:dyDescent="0.3">
      <c r="A1" s="93"/>
      <c r="B1" s="94"/>
      <c r="C1" s="95"/>
      <c r="D1" s="95"/>
      <c r="E1" s="95"/>
      <c r="F1" s="95"/>
      <c r="G1" s="95"/>
      <c r="H1" s="95"/>
      <c r="I1" s="95"/>
      <c r="J1" s="94"/>
      <c r="K1" s="94"/>
      <c r="L1" s="96" t="s">
        <v>180</v>
      </c>
      <c r="M1" s="28"/>
    </row>
    <row r="2" spans="1:13" ht="43.5" customHeight="1" x14ac:dyDescent="0.3">
      <c r="A2" s="93"/>
      <c r="B2" s="396" t="s">
        <v>295</v>
      </c>
      <c r="C2" s="396"/>
      <c r="D2" s="396"/>
      <c r="E2" s="396"/>
      <c r="F2" s="396"/>
      <c r="G2" s="396"/>
      <c r="H2" s="396"/>
      <c r="I2" s="396"/>
      <c r="J2" s="396"/>
      <c r="K2" s="396"/>
      <c r="L2" s="94"/>
      <c r="M2" s="4"/>
    </row>
    <row r="3" spans="1:13" x14ac:dyDescent="0.2">
      <c r="A3" s="3"/>
      <c r="B3" s="4"/>
      <c r="C3" s="5"/>
      <c r="D3" s="5"/>
      <c r="E3" s="5"/>
      <c r="F3" s="5"/>
      <c r="G3" s="5"/>
      <c r="H3" s="5"/>
      <c r="I3" s="5"/>
      <c r="J3" s="5"/>
      <c r="K3" s="4"/>
      <c r="L3" s="6"/>
      <c r="M3" s="4"/>
    </row>
    <row r="4" spans="1:13" ht="12.75" customHeight="1" x14ac:dyDescent="0.2">
      <c r="A4" s="390" t="s">
        <v>0</v>
      </c>
      <c r="B4" s="390" t="s">
        <v>1</v>
      </c>
      <c r="C4" s="397" t="s">
        <v>219</v>
      </c>
      <c r="D4" s="400">
        <v>45013</v>
      </c>
      <c r="E4" s="397" t="s">
        <v>181</v>
      </c>
      <c r="F4" s="400">
        <v>45028</v>
      </c>
      <c r="G4" s="397" t="s">
        <v>181</v>
      </c>
      <c r="H4" s="393" t="s">
        <v>294</v>
      </c>
      <c r="I4" s="393" t="s">
        <v>181</v>
      </c>
      <c r="J4" s="390" t="s">
        <v>3</v>
      </c>
      <c r="K4" s="390" t="s">
        <v>4</v>
      </c>
      <c r="L4" s="390" t="s">
        <v>5</v>
      </c>
      <c r="M4" s="4"/>
    </row>
    <row r="5" spans="1:13" x14ac:dyDescent="0.2">
      <c r="A5" s="391"/>
      <c r="B5" s="391"/>
      <c r="C5" s="398"/>
      <c r="D5" s="391"/>
      <c r="E5" s="398"/>
      <c r="F5" s="391"/>
      <c r="G5" s="398"/>
      <c r="H5" s="394"/>
      <c r="I5" s="394"/>
      <c r="J5" s="391"/>
      <c r="K5" s="391"/>
      <c r="L5" s="391"/>
      <c r="M5" s="4"/>
    </row>
    <row r="6" spans="1:13" ht="45" customHeight="1" x14ac:dyDescent="0.2">
      <c r="A6" s="392"/>
      <c r="B6" s="392"/>
      <c r="C6" s="399"/>
      <c r="D6" s="392"/>
      <c r="E6" s="399"/>
      <c r="F6" s="392"/>
      <c r="G6" s="399"/>
      <c r="H6" s="395"/>
      <c r="I6" s="395"/>
      <c r="J6" s="392"/>
      <c r="K6" s="392"/>
      <c r="L6" s="392"/>
      <c r="M6" s="4"/>
    </row>
    <row r="7" spans="1:13" ht="15.75" x14ac:dyDescent="0.25">
      <c r="A7" s="98">
        <v>1</v>
      </c>
      <c r="B7" s="99">
        <v>2</v>
      </c>
      <c r="C7" s="100">
        <v>3</v>
      </c>
      <c r="D7" s="100"/>
      <c r="E7" s="100"/>
      <c r="F7" s="100"/>
      <c r="G7" s="100"/>
      <c r="H7" s="100"/>
      <c r="I7" s="100"/>
      <c r="J7" s="100">
        <v>4</v>
      </c>
      <c r="K7" s="99">
        <v>5</v>
      </c>
      <c r="L7" s="99">
        <v>6</v>
      </c>
      <c r="M7" s="4"/>
    </row>
    <row r="8" spans="1:13" ht="57.75" customHeight="1" x14ac:dyDescent="0.2">
      <c r="A8" s="99">
        <v>1</v>
      </c>
      <c r="B8" s="101" t="s">
        <v>182</v>
      </c>
      <c r="C8" s="102">
        <v>0</v>
      </c>
      <c r="D8" s="102">
        <v>0</v>
      </c>
      <c r="E8" s="102">
        <v>0</v>
      </c>
      <c r="F8" s="102">
        <v>0</v>
      </c>
      <c r="G8" s="102">
        <v>0</v>
      </c>
      <c r="H8" s="102">
        <v>0</v>
      </c>
      <c r="I8" s="102">
        <v>0</v>
      </c>
      <c r="J8" s="103" t="s">
        <v>12</v>
      </c>
      <c r="K8" s="104" t="s">
        <v>20</v>
      </c>
      <c r="L8" s="99" t="s">
        <v>19</v>
      </c>
      <c r="M8" s="4"/>
    </row>
    <row r="9" spans="1:13" ht="15.75" x14ac:dyDescent="0.2">
      <c r="A9" s="105"/>
      <c r="B9" s="106" t="s">
        <v>203</v>
      </c>
      <c r="C9" s="107"/>
      <c r="D9" s="107">
        <v>0</v>
      </c>
      <c r="E9" s="107">
        <v>0</v>
      </c>
      <c r="F9" s="107">
        <v>0</v>
      </c>
      <c r="G9" s="107">
        <v>0</v>
      </c>
      <c r="H9" s="107">
        <v>0</v>
      </c>
      <c r="I9" s="107">
        <v>0</v>
      </c>
      <c r="J9" s="103"/>
      <c r="K9" s="104"/>
      <c r="L9" s="99"/>
      <c r="M9" s="4"/>
    </row>
    <row r="10" spans="1:13" ht="64.5" customHeight="1" x14ac:dyDescent="0.2">
      <c r="A10" s="99">
        <v>2</v>
      </c>
      <c r="B10" s="101" t="s">
        <v>183</v>
      </c>
      <c r="C10" s="102">
        <v>0</v>
      </c>
      <c r="D10" s="102">
        <v>0</v>
      </c>
      <c r="E10" s="102">
        <v>0</v>
      </c>
      <c r="F10" s="102">
        <v>0</v>
      </c>
      <c r="G10" s="102">
        <v>0</v>
      </c>
      <c r="H10" s="102">
        <v>0</v>
      </c>
      <c r="I10" s="102">
        <v>0</v>
      </c>
      <c r="J10" s="103" t="s">
        <v>12</v>
      </c>
      <c r="K10" s="104" t="s">
        <v>20</v>
      </c>
      <c r="L10" s="108" t="s">
        <v>21</v>
      </c>
      <c r="M10" s="4"/>
    </row>
    <row r="11" spans="1:13" ht="15.75" x14ac:dyDescent="0.2">
      <c r="A11" s="105"/>
      <c r="B11" s="106" t="s">
        <v>204</v>
      </c>
      <c r="C11" s="107"/>
      <c r="D11" s="107">
        <v>0</v>
      </c>
      <c r="E11" s="107">
        <v>0</v>
      </c>
      <c r="F11" s="107">
        <v>0</v>
      </c>
      <c r="G11" s="107">
        <v>0</v>
      </c>
      <c r="H11" s="107">
        <v>0</v>
      </c>
      <c r="I11" s="107">
        <v>0</v>
      </c>
      <c r="J11" s="103"/>
      <c r="K11" s="104"/>
      <c r="L11" s="108"/>
      <c r="M11" s="4"/>
    </row>
    <row r="12" spans="1:13" ht="69" customHeight="1" x14ac:dyDescent="0.2">
      <c r="A12" s="109" t="s">
        <v>6</v>
      </c>
      <c r="B12" s="101" t="s">
        <v>184</v>
      </c>
      <c r="C12" s="102">
        <v>0</v>
      </c>
      <c r="D12" s="102">
        <v>0</v>
      </c>
      <c r="E12" s="102">
        <v>0</v>
      </c>
      <c r="F12" s="102">
        <v>0</v>
      </c>
      <c r="G12" s="102">
        <v>0</v>
      </c>
      <c r="H12" s="102">
        <v>0</v>
      </c>
      <c r="I12" s="102">
        <v>0</v>
      </c>
      <c r="J12" s="103" t="s">
        <v>12</v>
      </c>
      <c r="K12" s="104" t="s">
        <v>20</v>
      </c>
      <c r="L12" s="108" t="s">
        <v>21</v>
      </c>
      <c r="M12" s="4"/>
    </row>
    <row r="13" spans="1:13" ht="15.75" x14ac:dyDescent="0.2">
      <c r="A13" s="109"/>
      <c r="B13" s="106" t="s">
        <v>205</v>
      </c>
      <c r="C13" s="107"/>
      <c r="D13" s="107">
        <v>0</v>
      </c>
      <c r="E13" s="107">
        <v>0</v>
      </c>
      <c r="F13" s="107">
        <v>0</v>
      </c>
      <c r="G13" s="107">
        <v>0</v>
      </c>
      <c r="H13" s="107">
        <v>0</v>
      </c>
      <c r="I13" s="107">
        <v>0</v>
      </c>
      <c r="J13" s="103"/>
      <c r="K13" s="104"/>
      <c r="L13" s="108"/>
      <c r="M13" s="4"/>
    </row>
    <row r="14" spans="1:13" ht="53.25" customHeight="1" x14ac:dyDescent="0.2">
      <c r="A14" s="109" t="s">
        <v>17</v>
      </c>
      <c r="B14" s="101" t="s">
        <v>185</v>
      </c>
      <c r="C14" s="102">
        <v>0</v>
      </c>
      <c r="D14" s="102">
        <v>0</v>
      </c>
      <c r="E14" s="102">
        <v>0</v>
      </c>
      <c r="F14" s="102">
        <v>0</v>
      </c>
      <c r="G14" s="102">
        <v>0</v>
      </c>
      <c r="H14" s="102">
        <v>0</v>
      </c>
      <c r="I14" s="102">
        <v>0</v>
      </c>
      <c r="J14" s="103" t="s">
        <v>12</v>
      </c>
      <c r="K14" s="104" t="s">
        <v>20</v>
      </c>
      <c r="L14" s="99" t="s">
        <v>113</v>
      </c>
      <c r="M14" s="4"/>
    </row>
    <row r="15" spans="1:13" ht="15.75" x14ac:dyDescent="0.2">
      <c r="A15" s="109"/>
      <c r="B15" s="106" t="s">
        <v>206</v>
      </c>
      <c r="C15" s="107"/>
      <c r="D15" s="107">
        <v>0</v>
      </c>
      <c r="E15" s="107">
        <v>0</v>
      </c>
      <c r="F15" s="107">
        <v>0</v>
      </c>
      <c r="G15" s="107">
        <v>0</v>
      </c>
      <c r="H15" s="107">
        <v>0</v>
      </c>
      <c r="I15" s="107">
        <v>0</v>
      </c>
      <c r="J15" s="103"/>
      <c r="K15" s="104"/>
      <c r="L15" s="99"/>
      <c r="M15" s="4"/>
    </row>
    <row r="16" spans="1:13" ht="33" customHeight="1" x14ac:dyDescent="0.2">
      <c r="A16" s="110" t="s">
        <v>18</v>
      </c>
      <c r="B16" s="106" t="s">
        <v>230</v>
      </c>
      <c r="C16" s="102"/>
      <c r="D16" s="102"/>
      <c r="E16" s="102"/>
      <c r="F16" s="102"/>
      <c r="G16" s="102"/>
      <c r="H16" s="102"/>
      <c r="I16" s="102"/>
      <c r="J16" s="103"/>
      <c r="K16" s="104"/>
      <c r="L16" s="99"/>
      <c r="M16" s="4"/>
    </row>
    <row r="17" spans="1:13" ht="79.5" customHeight="1" x14ac:dyDescent="0.2">
      <c r="A17" s="111" t="s">
        <v>43</v>
      </c>
      <c r="B17" s="112" t="s">
        <v>293</v>
      </c>
      <c r="C17" s="102">
        <v>0</v>
      </c>
      <c r="D17" s="102">
        <v>0</v>
      </c>
      <c r="E17" s="102">
        <v>0</v>
      </c>
      <c r="F17" s="113">
        <v>380000</v>
      </c>
      <c r="G17" s="113">
        <v>380000</v>
      </c>
      <c r="H17" s="114">
        <v>-169521</v>
      </c>
      <c r="I17" s="114">
        <f>SUM(G17-169521)</f>
        <v>210479</v>
      </c>
      <c r="J17" s="103" t="s">
        <v>12</v>
      </c>
      <c r="K17" s="104" t="s">
        <v>20</v>
      </c>
      <c r="L17" s="99" t="s">
        <v>291</v>
      </c>
      <c r="M17" s="4"/>
    </row>
    <row r="18" spans="1:13" ht="68.25" customHeight="1" x14ac:dyDescent="0.2">
      <c r="A18" s="109" t="s">
        <v>44</v>
      </c>
      <c r="B18" s="101" t="s">
        <v>232</v>
      </c>
      <c r="C18" s="102">
        <v>0</v>
      </c>
      <c r="D18" s="102">
        <v>0</v>
      </c>
      <c r="E18" s="102">
        <v>0</v>
      </c>
      <c r="F18" s="102">
        <v>0</v>
      </c>
      <c r="G18" s="102">
        <v>0</v>
      </c>
      <c r="H18" s="102">
        <v>0</v>
      </c>
      <c r="I18" s="102">
        <v>0</v>
      </c>
      <c r="J18" s="103" t="s">
        <v>12</v>
      </c>
      <c r="K18" s="104" t="s">
        <v>20</v>
      </c>
      <c r="L18" s="99" t="s">
        <v>113</v>
      </c>
      <c r="M18" s="4"/>
    </row>
    <row r="19" spans="1:13" ht="94.5" x14ac:dyDescent="0.2">
      <c r="A19" s="115" t="s">
        <v>45</v>
      </c>
      <c r="B19" s="112" t="s">
        <v>227</v>
      </c>
      <c r="C19" s="102">
        <v>0</v>
      </c>
      <c r="D19" s="116">
        <v>660000</v>
      </c>
      <c r="E19" s="116">
        <v>660000</v>
      </c>
      <c r="F19" s="102">
        <v>0</v>
      </c>
      <c r="G19" s="116">
        <v>660000</v>
      </c>
      <c r="H19" s="117">
        <v>29939</v>
      </c>
      <c r="I19" s="117">
        <f>SUM(G19+H19)</f>
        <v>689939</v>
      </c>
      <c r="J19" s="103" t="s">
        <v>12</v>
      </c>
      <c r="K19" s="104" t="s">
        <v>20</v>
      </c>
      <c r="L19" s="99" t="s">
        <v>278</v>
      </c>
      <c r="M19" s="4"/>
    </row>
    <row r="20" spans="1:13" ht="106.5" customHeight="1" x14ac:dyDescent="0.2">
      <c r="A20" s="115" t="s">
        <v>46</v>
      </c>
      <c r="B20" s="112" t="s">
        <v>228</v>
      </c>
      <c r="C20" s="102">
        <v>0</v>
      </c>
      <c r="D20" s="116">
        <v>280000</v>
      </c>
      <c r="E20" s="116">
        <v>280000</v>
      </c>
      <c r="F20" s="102">
        <v>0</v>
      </c>
      <c r="G20" s="116">
        <v>280000</v>
      </c>
      <c r="H20" s="117">
        <v>24685</v>
      </c>
      <c r="I20" s="117">
        <f>SUM(G20+H20)</f>
        <v>304685</v>
      </c>
      <c r="J20" s="103" t="s">
        <v>12</v>
      </c>
      <c r="K20" s="104" t="s">
        <v>156</v>
      </c>
      <c r="L20" s="99" t="s">
        <v>279</v>
      </c>
      <c r="M20" s="4"/>
    </row>
    <row r="21" spans="1:13" ht="71.25" customHeight="1" x14ac:dyDescent="0.2">
      <c r="A21" s="108" t="s">
        <v>47</v>
      </c>
      <c r="B21" s="101" t="s">
        <v>233</v>
      </c>
      <c r="C21" s="102">
        <v>0</v>
      </c>
      <c r="D21" s="102">
        <v>0</v>
      </c>
      <c r="E21" s="102">
        <v>0</v>
      </c>
      <c r="F21" s="102">
        <v>0</v>
      </c>
      <c r="G21" s="102">
        <v>0</v>
      </c>
      <c r="H21" s="102">
        <v>0</v>
      </c>
      <c r="I21" s="102">
        <v>0</v>
      </c>
      <c r="J21" s="103" t="s">
        <v>12</v>
      </c>
      <c r="K21" s="104" t="s">
        <v>20</v>
      </c>
      <c r="L21" s="99" t="s">
        <v>113</v>
      </c>
      <c r="M21" s="4"/>
    </row>
    <row r="22" spans="1:13" ht="73.5" customHeight="1" x14ac:dyDescent="0.2">
      <c r="A22" s="108" t="s">
        <v>48</v>
      </c>
      <c r="B22" s="101" t="s">
        <v>234</v>
      </c>
      <c r="C22" s="102">
        <v>0</v>
      </c>
      <c r="D22" s="102">
        <v>0</v>
      </c>
      <c r="E22" s="102">
        <v>0</v>
      </c>
      <c r="F22" s="102">
        <v>0</v>
      </c>
      <c r="G22" s="102">
        <v>0</v>
      </c>
      <c r="H22" s="102">
        <v>0</v>
      </c>
      <c r="I22" s="102">
        <v>0</v>
      </c>
      <c r="J22" s="103" t="s">
        <v>12</v>
      </c>
      <c r="K22" s="104" t="s">
        <v>20</v>
      </c>
      <c r="L22" s="99" t="s">
        <v>113</v>
      </c>
      <c r="M22" s="4"/>
    </row>
    <row r="23" spans="1:13" ht="94.5" x14ac:dyDescent="0.2">
      <c r="A23" s="108" t="s">
        <v>49</v>
      </c>
      <c r="B23" s="112" t="s">
        <v>225</v>
      </c>
      <c r="C23" s="102">
        <v>0</v>
      </c>
      <c r="D23" s="102">
        <v>0</v>
      </c>
      <c r="E23" s="102">
        <v>0</v>
      </c>
      <c r="F23" s="102">
        <v>0</v>
      </c>
      <c r="G23" s="102">
        <v>0</v>
      </c>
      <c r="H23" s="118">
        <v>996154.4</v>
      </c>
      <c r="I23" s="118">
        <v>996154.4</v>
      </c>
      <c r="J23" s="103" t="s">
        <v>12</v>
      </c>
      <c r="K23" s="104" t="s">
        <v>20</v>
      </c>
      <c r="L23" s="99" t="s">
        <v>286</v>
      </c>
      <c r="M23" s="4"/>
    </row>
    <row r="24" spans="1:13" ht="78.75" x14ac:dyDescent="0.2">
      <c r="A24" s="108" t="s">
        <v>50</v>
      </c>
      <c r="B24" s="101" t="s">
        <v>224</v>
      </c>
      <c r="C24" s="102">
        <v>0</v>
      </c>
      <c r="D24" s="116">
        <v>650000</v>
      </c>
      <c r="E24" s="116">
        <v>650000</v>
      </c>
      <c r="F24" s="119">
        <v>22272415</v>
      </c>
      <c r="G24" s="116">
        <f>SUM(E24:F24)</f>
        <v>22922415</v>
      </c>
      <c r="H24" s="119">
        <v>0</v>
      </c>
      <c r="I24" s="116">
        <f>SUM(G24:H24)</f>
        <v>22922415</v>
      </c>
      <c r="J24" s="103" t="s">
        <v>12</v>
      </c>
      <c r="K24" s="104" t="s">
        <v>20</v>
      </c>
      <c r="L24" s="99" t="s">
        <v>280</v>
      </c>
      <c r="M24" s="4"/>
    </row>
    <row r="25" spans="1:13" ht="94.5" x14ac:dyDescent="0.2">
      <c r="A25" s="108" t="s">
        <v>51</v>
      </c>
      <c r="B25" s="120" t="s">
        <v>287</v>
      </c>
      <c r="C25" s="102">
        <v>0</v>
      </c>
      <c r="D25" s="102">
        <v>0</v>
      </c>
      <c r="E25" s="102">
        <v>0</v>
      </c>
      <c r="F25" s="102">
        <v>0</v>
      </c>
      <c r="G25" s="102">
        <v>0</v>
      </c>
      <c r="H25" s="102">
        <v>0</v>
      </c>
      <c r="I25" s="102">
        <v>0</v>
      </c>
      <c r="J25" s="103" t="s">
        <v>12</v>
      </c>
      <c r="K25" s="104" t="s">
        <v>20</v>
      </c>
      <c r="L25" s="99" t="s">
        <v>290</v>
      </c>
      <c r="M25" s="4"/>
    </row>
    <row r="26" spans="1:13" ht="94.5" x14ac:dyDescent="0.2">
      <c r="A26" s="108" t="s">
        <v>52</v>
      </c>
      <c r="B26" s="101" t="s">
        <v>289</v>
      </c>
      <c r="C26" s="102">
        <v>0</v>
      </c>
      <c r="D26" s="102">
        <v>0</v>
      </c>
      <c r="E26" s="102">
        <v>0</v>
      </c>
      <c r="F26" s="113">
        <v>320000</v>
      </c>
      <c r="G26" s="113">
        <v>320000</v>
      </c>
      <c r="H26" s="102">
        <v>0</v>
      </c>
      <c r="I26" s="113">
        <v>320000</v>
      </c>
      <c r="J26" s="103" t="s">
        <v>12</v>
      </c>
      <c r="K26" s="104" t="s">
        <v>156</v>
      </c>
      <c r="L26" s="99" t="s">
        <v>290</v>
      </c>
      <c r="M26" s="4"/>
    </row>
    <row r="27" spans="1:13" ht="67.5" customHeight="1" x14ac:dyDescent="0.2">
      <c r="A27" s="108" t="s">
        <v>53</v>
      </c>
      <c r="B27" s="101" t="s">
        <v>236</v>
      </c>
      <c r="C27" s="102">
        <v>0</v>
      </c>
      <c r="D27" s="102">
        <v>0</v>
      </c>
      <c r="E27" s="102">
        <v>0</v>
      </c>
      <c r="F27" s="102">
        <v>0</v>
      </c>
      <c r="G27" s="102">
        <v>0</v>
      </c>
      <c r="H27" s="102">
        <v>0</v>
      </c>
      <c r="I27" s="102">
        <v>0</v>
      </c>
      <c r="J27" s="103" t="s">
        <v>12</v>
      </c>
      <c r="K27" s="104" t="s">
        <v>20</v>
      </c>
      <c r="L27" s="99" t="s">
        <v>113</v>
      </c>
      <c r="M27" s="4"/>
    </row>
    <row r="28" spans="1:13" ht="73.5" customHeight="1" x14ac:dyDescent="0.2">
      <c r="A28" s="108" t="s">
        <v>54</v>
      </c>
      <c r="B28" s="101" t="s">
        <v>237</v>
      </c>
      <c r="C28" s="102">
        <v>0</v>
      </c>
      <c r="D28" s="102">
        <v>0</v>
      </c>
      <c r="E28" s="102">
        <v>0</v>
      </c>
      <c r="F28" s="102">
        <v>0</v>
      </c>
      <c r="G28" s="102">
        <v>0</v>
      </c>
      <c r="H28" s="102">
        <v>0</v>
      </c>
      <c r="I28" s="102">
        <v>0</v>
      </c>
      <c r="J28" s="103" t="s">
        <v>12</v>
      </c>
      <c r="K28" s="104" t="s">
        <v>20</v>
      </c>
      <c r="L28" s="99" t="s">
        <v>113</v>
      </c>
      <c r="M28" s="4"/>
    </row>
    <row r="29" spans="1:13" ht="69.75" customHeight="1" x14ac:dyDescent="0.2">
      <c r="A29" s="108" t="s">
        <v>55</v>
      </c>
      <c r="B29" s="101" t="s">
        <v>238</v>
      </c>
      <c r="C29" s="102">
        <v>0</v>
      </c>
      <c r="D29" s="102">
        <v>0</v>
      </c>
      <c r="E29" s="102">
        <v>0</v>
      </c>
      <c r="F29" s="102">
        <v>0</v>
      </c>
      <c r="G29" s="102">
        <v>0</v>
      </c>
      <c r="H29" s="102">
        <v>0</v>
      </c>
      <c r="I29" s="102">
        <v>0</v>
      </c>
      <c r="J29" s="103" t="s">
        <v>12</v>
      </c>
      <c r="K29" s="104" t="s">
        <v>20</v>
      </c>
      <c r="L29" s="99" t="s">
        <v>113</v>
      </c>
      <c r="M29" s="4"/>
    </row>
    <row r="30" spans="1:13" ht="57.75" customHeight="1" x14ac:dyDescent="0.2">
      <c r="A30" s="108" t="s">
        <v>78</v>
      </c>
      <c r="B30" s="101" t="s">
        <v>240</v>
      </c>
      <c r="C30" s="102">
        <v>0</v>
      </c>
      <c r="D30" s="102">
        <v>0</v>
      </c>
      <c r="E30" s="102">
        <v>0</v>
      </c>
      <c r="F30" s="102">
        <v>0</v>
      </c>
      <c r="G30" s="102">
        <v>0</v>
      </c>
      <c r="H30" s="102">
        <v>0</v>
      </c>
      <c r="I30" s="102">
        <v>0</v>
      </c>
      <c r="J30" s="103" t="s">
        <v>12</v>
      </c>
      <c r="K30" s="104" t="s">
        <v>20</v>
      </c>
      <c r="L30" s="99" t="s">
        <v>113</v>
      </c>
      <c r="M30" s="4"/>
    </row>
    <row r="31" spans="1:13" ht="72.75" customHeight="1" x14ac:dyDescent="0.2">
      <c r="A31" s="108" t="s">
        <v>79</v>
      </c>
      <c r="B31" s="101" t="s">
        <v>239</v>
      </c>
      <c r="C31" s="102">
        <v>0</v>
      </c>
      <c r="D31" s="102">
        <v>0</v>
      </c>
      <c r="E31" s="102">
        <v>0</v>
      </c>
      <c r="F31" s="102">
        <v>0</v>
      </c>
      <c r="G31" s="102">
        <v>0</v>
      </c>
      <c r="H31" s="102">
        <v>0</v>
      </c>
      <c r="I31" s="102">
        <v>0</v>
      </c>
      <c r="J31" s="103" t="s">
        <v>12</v>
      </c>
      <c r="K31" s="104" t="s">
        <v>20</v>
      </c>
      <c r="L31" s="99" t="s">
        <v>113</v>
      </c>
      <c r="M31" s="4"/>
    </row>
    <row r="32" spans="1:13" ht="110.25" x14ac:dyDescent="0.2">
      <c r="A32" s="115" t="s">
        <v>80</v>
      </c>
      <c r="B32" s="112" t="s">
        <v>223</v>
      </c>
      <c r="C32" s="102">
        <v>0</v>
      </c>
      <c r="D32" s="116">
        <v>520000</v>
      </c>
      <c r="E32" s="116">
        <v>520000</v>
      </c>
      <c r="F32" s="102">
        <v>0</v>
      </c>
      <c r="G32" s="116">
        <v>520000</v>
      </c>
      <c r="H32" s="117">
        <v>27736</v>
      </c>
      <c r="I32" s="117">
        <f>SUM(G32+27736)</f>
        <v>547736</v>
      </c>
      <c r="J32" s="103" t="s">
        <v>12</v>
      </c>
      <c r="K32" s="104" t="s">
        <v>20</v>
      </c>
      <c r="L32" s="99" t="s">
        <v>281</v>
      </c>
      <c r="M32" s="4"/>
    </row>
    <row r="33" spans="1:13" ht="94.5" x14ac:dyDescent="0.2">
      <c r="A33" s="121" t="s">
        <v>81</v>
      </c>
      <c r="B33" s="112" t="s">
        <v>220</v>
      </c>
      <c r="C33" s="102">
        <v>0</v>
      </c>
      <c r="D33" s="116">
        <v>550000</v>
      </c>
      <c r="E33" s="116">
        <v>550000</v>
      </c>
      <c r="F33" s="102">
        <v>0</v>
      </c>
      <c r="G33" s="116">
        <v>550000</v>
      </c>
      <c r="H33" s="117">
        <v>35904</v>
      </c>
      <c r="I33" s="117">
        <f>SUM(G33+35904)</f>
        <v>585904</v>
      </c>
      <c r="J33" s="103" t="s">
        <v>12</v>
      </c>
      <c r="K33" s="104" t="s">
        <v>20</v>
      </c>
      <c r="L33" s="99" t="s">
        <v>282</v>
      </c>
      <c r="M33" s="4"/>
    </row>
    <row r="34" spans="1:13" ht="110.25" x14ac:dyDescent="0.2">
      <c r="A34" s="115" t="s">
        <v>82</v>
      </c>
      <c r="B34" s="112" t="s">
        <v>221</v>
      </c>
      <c r="C34" s="102">
        <v>0</v>
      </c>
      <c r="D34" s="116">
        <v>710000</v>
      </c>
      <c r="E34" s="116">
        <v>710000</v>
      </c>
      <c r="F34" s="102">
        <v>0</v>
      </c>
      <c r="G34" s="116">
        <v>710000</v>
      </c>
      <c r="H34" s="117">
        <v>51257</v>
      </c>
      <c r="I34" s="117">
        <f>SUM(G34+51257)</f>
        <v>761257</v>
      </c>
      <c r="J34" s="103" t="s">
        <v>12</v>
      </c>
      <c r="K34" s="104" t="s">
        <v>20</v>
      </c>
      <c r="L34" s="99" t="s">
        <v>283</v>
      </c>
      <c r="M34" s="4"/>
    </row>
    <row r="35" spans="1:13" ht="105.75" customHeight="1" x14ac:dyDescent="0.2">
      <c r="A35" s="108" t="s">
        <v>83</v>
      </c>
      <c r="B35" s="101" t="s">
        <v>222</v>
      </c>
      <c r="C35" s="102">
        <v>0</v>
      </c>
      <c r="D35" s="116">
        <v>480000</v>
      </c>
      <c r="E35" s="116">
        <v>480000</v>
      </c>
      <c r="F35" s="116">
        <v>17254459</v>
      </c>
      <c r="G35" s="116">
        <f>SUM(E35:F35)</f>
        <v>17734459</v>
      </c>
      <c r="H35" s="102">
        <v>0</v>
      </c>
      <c r="I35" s="116">
        <f>SUM(G35:H35)</f>
        <v>17734459</v>
      </c>
      <c r="J35" s="103" t="s">
        <v>12</v>
      </c>
      <c r="K35" s="104" t="s">
        <v>20</v>
      </c>
      <c r="L35" s="99" t="s">
        <v>284</v>
      </c>
      <c r="M35" s="4"/>
    </row>
    <row r="36" spans="1:13" ht="66.75" customHeight="1" x14ac:dyDescent="0.2">
      <c r="A36" s="108" t="s">
        <v>84</v>
      </c>
      <c r="B36" s="101" t="s">
        <v>241</v>
      </c>
      <c r="C36" s="102">
        <v>0</v>
      </c>
      <c r="D36" s="102">
        <v>0</v>
      </c>
      <c r="E36" s="102">
        <v>0</v>
      </c>
      <c r="F36" s="102">
        <v>0</v>
      </c>
      <c r="G36" s="102">
        <v>0</v>
      </c>
      <c r="H36" s="102">
        <v>0</v>
      </c>
      <c r="I36" s="102">
        <v>0</v>
      </c>
      <c r="J36" s="103" t="s">
        <v>12</v>
      </c>
      <c r="K36" s="104" t="s">
        <v>20</v>
      </c>
      <c r="L36" s="99" t="s">
        <v>113</v>
      </c>
      <c r="M36" s="4"/>
    </row>
    <row r="37" spans="1:13" ht="74.25" customHeight="1" x14ac:dyDescent="0.2">
      <c r="A37" s="108" t="s">
        <v>106</v>
      </c>
      <c r="B37" s="101" t="s">
        <v>242</v>
      </c>
      <c r="C37" s="102">
        <v>0</v>
      </c>
      <c r="D37" s="102">
        <v>0</v>
      </c>
      <c r="E37" s="102">
        <v>0</v>
      </c>
      <c r="F37" s="102">
        <v>0</v>
      </c>
      <c r="G37" s="102">
        <v>0</v>
      </c>
      <c r="H37" s="102">
        <v>0</v>
      </c>
      <c r="I37" s="102">
        <v>0</v>
      </c>
      <c r="J37" s="103" t="s">
        <v>12</v>
      </c>
      <c r="K37" s="104" t="s">
        <v>20</v>
      </c>
      <c r="L37" s="99" t="s">
        <v>113</v>
      </c>
      <c r="M37" s="4"/>
    </row>
    <row r="38" spans="1:13" ht="75.75" customHeight="1" x14ac:dyDescent="0.2">
      <c r="A38" s="108" t="s">
        <v>107</v>
      </c>
      <c r="B38" s="101" t="s">
        <v>243</v>
      </c>
      <c r="C38" s="102">
        <v>0</v>
      </c>
      <c r="D38" s="102">
        <v>0</v>
      </c>
      <c r="E38" s="102">
        <v>0</v>
      </c>
      <c r="F38" s="102">
        <v>0</v>
      </c>
      <c r="G38" s="102">
        <v>0</v>
      </c>
      <c r="H38" s="102">
        <v>0</v>
      </c>
      <c r="I38" s="102">
        <v>0</v>
      </c>
      <c r="J38" s="103" t="s">
        <v>12</v>
      </c>
      <c r="K38" s="104" t="s">
        <v>20</v>
      </c>
      <c r="L38" s="99" t="s">
        <v>113</v>
      </c>
      <c r="M38" s="4"/>
    </row>
    <row r="39" spans="1:13" ht="70.5" customHeight="1" x14ac:dyDescent="0.2">
      <c r="A39" s="108" t="s">
        <v>108</v>
      </c>
      <c r="B39" s="101" t="s">
        <v>244</v>
      </c>
      <c r="C39" s="102">
        <v>0</v>
      </c>
      <c r="D39" s="102">
        <v>0</v>
      </c>
      <c r="E39" s="102">
        <v>0</v>
      </c>
      <c r="F39" s="102">
        <v>0</v>
      </c>
      <c r="G39" s="102">
        <v>0</v>
      </c>
      <c r="H39" s="102">
        <v>0</v>
      </c>
      <c r="I39" s="102">
        <v>0</v>
      </c>
      <c r="J39" s="103" t="s">
        <v>12</v>
      </c>
      <c r="K39" s="104" t="s">
        <v>20</v>
      </c>
      <c r="L39" s="99" t="s">
        <v>113</v>
      </c>
      <c r="M39" s="4"/>
    </row>
    <row r="40" spans="1:13" ht="72.75" customHeight="1" x14ac:dyDescent="0.2">
      <c r="A40" s="108" t="s">
        <v>109</v>
      </c>
      <c r="B40" s="101" t="s">
        <v>245</v>
      </c>
      <c r="C40" s="102">
        <v>0</v>
      </c>
      <c r="D40" s="102">
        <v>0</v>
      </c>
      <c r="E40" s="102">
        <v>0</v>
      </c>
      <c r="F40" s="102">
        <v>0</v>
      </c>
      <c r="G40" s="102">
        <v>0</v>
      </c>
      <c r="H40" s="102">
        <v>0</v>
      </c>
      <c r="I40" s="102">
        <v>0</v>
      </c>
      <c r="J40" s="103" t="s">
        <v>12</v>
      </c>
      <c r="K40" s="104" t="s">
        <v>20</v>
      </c>
      <c r="L40" s="99" t="s">
        <v>113</v>
      </c>
      <c r="M40" s="4"/>
    </row>
    <row r="41" spans="1:13" ht="74.25" customHeight="1" x14ac:dyDescent="0.2">
      <c r="A41" s="122" t="s">
        <v>226</v>
      </c>
      <c r="B41" s="101" t="s">
        <v>246</v>
      </c>
      <c r="C41" s="102">
        <v>0</v>
      </c>
      <c r="D41" s="102">
        <v>0</v>
      </c>
      <c r="E41" s="102">
        <v>0</v>
      </c>
      <c r="F41" s="102">
        <v>0</v>
      </c>
      <c r="G41" s="102">
        <v>0</v>
      </c>
      <c r="H41" s="102">
        <v>0</v>
      </c>
      <c r="I41" s="102">
        <v>0</v>
      </c>
      <c r="J41" s="103" t="s">
        <v>12</v>
      </c>
      <c r="K41" s="104" t="s">
        <v>20</v>
      </c>
      <c r="L41" s="99" t="s">
        <v>113</v>
      </c>
      <c r="M41" s="4"/>
    </row>
    <row r="42" spans="1:13" ht="67.5" customHeight="1" x14ac:dyDescent="0.25">
      <c r="A42" s="123" t="s">
        <v>288</v>
      </c>
      <c r="B42" s="101" t="s">
        <v>247</v>
      </c>
      <c r="C42" s="102">
        <v>0</v>
      </c>
      <c r="D42" s="102">
        <v>0</v>
      </c>
      <c r="E42" s="102">
        <v>0</v>
      </c>
      <c r="F42" s="102">
        <v>0</v>
      </c>
      <c r="G42" s="102">
        <v>0</v>
      </c>
      <c r="H42" s="102">
        <v>0</v>
      </c>
      <c r="I42" s="102">
        <v>0</v>
      </c>
      <c r="J42" s="103" t="s">
        <v>12</v>
      </c>
      <c r="K42" s="104" t="s">
        <v>20</v>
      </c>
      <c r="L42" s="99" t="s">
        <v>113</v>
      </c>
      <c r="M42" s="4"/>
    </row>
    <row r="43" spans="1:13" ht="15.75" x14ac:dyDescent="0.2">
      <c r="A43" s="108"/>
      <c r="B43" s="112" t="s">
        <v>186</v>
      </c>
      <c r="C43" s="102"/>
      <c r="D43" s="124">
        <v>3850000</v>
      </c>
      <c r="E43" s="124">
        <v>3850000</v>
      </c>
      <c r="F43" s="124">
        <v>40226874</v>
      </c>
      <c r="G43" s="124">
        <v>44076874</v>
      </c>
      <c r="H43" s="117">
        <f>SUM(H17:H42)</f>
        <v>996154.4</v>
      </c>
      <c r="I43" s="117">
        <f>SUM(I17:I42)</f>
        <v>45073028.399999999</v>
      </c>
      <c r="J43" s="103"/>
      <c r="K43" s="104"/>
      <c r="L43" s="99"/>
      <c r="M43" s="4"/>
    </row>
    <row r="44" spans="1:13" ht="31.5" x14ac:dyDescent="0.2">
      <c r="A44" s="125">
        <v>6</v>
      </c>
      <c r="B44" s="106" t="s">
        <v>248</v>
      </c>
      <c r="C44" s="102"/>
      <c r="D44" s="102"/>
      <c r="E44" s="102"/>
      <c r="F44" s="102"/>
      <c r="G44" s="102"/>
      <c r="H44" s="102"/>
      <c r="I44" s="102"/>
      <c r="J44" s="103"/>
      <c r="K44" s="104"/>
      <c r="L44" s="99"/>
      <c r="M44" s="4"/>
    </row>
    <row r="45" spans="1:13" ht="65.25" customHeight="1" x14ac:dyDescent="0.2">
      <c r="A45" s="108" t="s">
        <v>85</v>
      </c>
      <c r="B45" s="101" t="s">
        <v>249</v>
      </c>
      <c r="C45" s="102">
        <v>0</v>
      </c>
      <c r="D45" s="102">
        <v>0</v>
      </c>
      <c r="E45" s="102">
        <v>0</v>
      </c>
      <c r="F45" s="102">
        <v>0</v>
      </c>
      <c r="G45" s="102">
        <v>0</v>
      </c>
      <c r="H45" s="102">
        <v>0</v>
      </c>
      <c r="I45" s="102">
        <v>0</v>
      </c>
      <c r="J45" s="103" t="s">
        <v>12</v>
      </c>
      <c r="K45" s="104" t="s">
        <v>20</v>
      </c>
      <c r="L45" s="99" t="s">
        <v>114</v>
      </c>
      <c r="M45" s="4"/>
    </row>
    <row r="46" spans="1:13" ht="68.25" customHeight="1" x14ac:dyDescent="0.2">
      <c r="A46" s="108" t="s">
        <v>86</v>
      </c>
      <c r="B46" s="101" t="s">
        <v>250</v>
      </c>
      <c r="C46" s="102">
        <v>0</v>
      </c>
      <c r="D46" s="102">
        <v>0</v>
      </c>
      <c r="E46" s="102">
        <v>0</v>
      </c>
      <c r="F46" s="102">
        <v>0</v>
      </c>
      <c r="G46" s="102">
        <v>0</v>
      </c>
      <c r="H46" s="102">
        <v>0</v>
      </c>
      <c r="I46" s="102">
        <v>0</v>
      </c>
      <c r="J46" s="103" t="s">
        <v>12</v>
      </c>
      <c r="K46" s="104" t="s">
        <v>20</v>
      </c>
      <c r="L46" s="99" t="s">
        <v>114</v>
      </c>
      <c r="M46" s="4"/>
    </row>
    <row r="47" spans="1:13" ht="64.5" customHeight="1" x14ac:dyDescent="0.2">
      <c r="A47" s="108" t="s">
        <v>87</v>
      </c>
      <c r="B47" s="101" t="s">
        <v>251</v>
      </c>
      <c r="C47" s="102">
        <v>0</v>
      </c>
      <c r="D47" s="102">
        <v>0</v>
      </c>
      <c r="E47" s="102">
        <v>0</v>
      </c>
      <c r="F47" s="102">
        <v>0</v>
      </c>
      <c r="G47" s="102">
        <v>0</v>
      </c>
      <c r="H47" s="102">
        <v>0</v>
      </c>
      <c r="I47" s="102">
        <v>0</v>
      </c>
      <c r="J47" s="103" t="s">
        <v>12</v>
      </c>
      <c r="K47" s="104" t="s">
        <v>20</v>
      </c>
      <c r="L47" s="99" t="s">
        <v>114</v>
      </c>
      <c r="M47" s="4"/>
    </row>
    <row r="48" spans="1:13" ht="71.25" customHeight="1" x14ac:dyDescent="0.2">
      <c r="A48" s="108" t="s">
        <v>88</v>
      </c>
      <c r="B48" s="101" t="s">
        <v>252</v>
      </c>
      <c r="C48" s="102">
        <v>0</v>
      </c>
      <c r="D48" s="102">
        <v>0</v>
      </c>
      <c r="E48" s="102">
        <v>0</v>
      </c>
      <c r="F48" s="102">
        <v>0</v>
      </c>
      <c r="G48" s="102">
        <v>0</v>
      </c>
      <c r="H48" s="102">
        <v>0</v>
      </c>
      <c r="I48" s="102">
        <v>0</v>
      </c>
      <c r="J48" s="103" t="s">
        <v>12</v>
      </c>
      <c r="K48" s="104" t="s">
        <v>20</v>
      </c>
      <c r="L48" s="99" t="s">
        <v>114</v>
      </c>
      <c r="M48" s="4"/>
    </row>
    <row r="49" spans="1:13" ht="64.5" customHeight="1" x14ac:dyDescent="0.2">
      <c r="A49" s="108" t="s">
        <v>89</v>
      </c>
      <c r="B49" s="101" t="s">
        <v>253</v>
      </c>
      <c r="C49" s="102">
        <v>0</v>
      </c>
      <c r="D49" s="102">
        <v>0</v>
      </c>
      <c r="E49" s="102">
        <v>0</v>
      </c>
      <c r="F49" s="102">
        <v>0</v>
      </c>
      <c r="G49" s="102">
        <v>0</v>
      </c>
      <c r="H49" s="102">
        <v>0</v>
      </c>
      <c r="I49" s="102">
        <v>0</v>
      </c>
      <c r="J49" s="103" t="s">
        <v>12</v>
      </c>
      <c r="K49" s="104" t="s">
        <v>20</v>
      </c>
      <c r="L49" s="99" t="s">
        <v>114</v>
      </c>
      <c r="M49" s="4"/>
    </row>
    <row r="50" spans="1:13" ht="71.25" customHeight="1" x14ac:dyDescent="0.2">
      <c r="A50" s="108" t="s">
        <v>177</v>
      </c>
      <c r="B50" s="101" t="s">
        <v>254</v>
      </c>
      <c r="C50" s="102">
        <v>0</v>
      </c>
      <c r="D50" s="102">
        <v>0</v>
      </c>
      <c r="E50" s="102">
        <v>0</v>
      </c>
      <c r="F50" s="102">
        <v>0</v>
      </c>
      <c r="G50" s="102">
        <v>0</v>
      </c>
      <c r="H50" s="102">
        <v>0</v>
      </c>
      <c r="I50" s="102">
        <v>0</v>
      </c>
      <c r="J50" s="103" t="s">
        <v>12</v>
      </c>
      <c r="K50" s="104" t="s">
        <v>20</v>
      </c>
      <c r="L50" s="99" t="s">
        <v>114</v>
      </c>
      <c r="M50" s="4"/>
    </row>
    <row r="51" spans="1:13" ht="65.25" customHeight="1" x14ac:dyDescent="0.2">
      <c r="A51" s="108" t="s">
        <v>90</v>
      </c>
      <c r="B51" s="101" t="s">
        <v>255</v>
      </c>
      <c r="C51" s="102">
        <v>0</v>
      </c>
      <c r="D51" s="102">
        <v>0</v>
      </c>
      <c r="E51" s="102">
        <v>0</v>
      </c>
      <c r="F51" s="102">
        <v>0</v>
      </c>
      <c r="G51" s="102">
        <v>0</v>
      </c>
      <c r="H51" s="102">
        <v>0</v>
      </c>
      <c r="I51" s="102">
        <v>0</v>
      </c>
      <c r="J51" s="103" t="s">
        <v>12</v>
      </c>
      <c r="K51" s="104" t="s">
        <v>20</v>
      </c>
      <c r="L51" s="99" t="s">
        <v>114</v>
      </c>
      <c r="M51" s="4"/>
    </row>
    <row r="52" spans="1:13" ht="65.25" customHeight="1" x14ac:dyDescent="0.2">
      <c r="A52" s="108" t="s">
        <v>91</v>
      </c>
      <c r="B52" s="101" t="s">
        <v>256</v>
      </c>
      <c r="C52" s="102">
        <v>0</v>
      </c>
      <c r="D52" s="102">
        <v>0</v>
      </c>
      <c r="E52" s="102">
        <v>0</v>
      </c>
      <c r="F52" s="102">
        <v>0</v>
      </c>
      <c r="G52" s="102">
        <v>0</v>
      </c>
      <c r="H52" s="102">
        <v>0</v>
      </c>
      <c r="I52" s="102">
        <v>0</v>
      </c>
      <c r="J52" s="103" t="s">
        <v>12</v>
      </c>
      <c r="K52" s="104" t="s">
        <v>20</v>
      </c>
      <c r="L52" s="99" t="s">
        <v>114</v>
      </c>
      <c r="M52" s="4"/>
    </row>
    <row r="53" spans="1:13" ht="64.5" customHeight="1" x14ac:dyDescent="0.2">
      <c r="A53" s="108" t="s">
        <v>92</v>
      </c>
      <c r="B53" s="101" t="s">
        <v>257</v>
      </c>
      <c r="C53" s="102">
        <v>0</v>
      </c>
      <c r="D53" s="102">
        <v>0</v>
      </c>
      <c r="E53" s="102">
        <v>0</v>
      </c>
      <c r="F53" s="102">
        <v>0</v>
      </c>
      <c r="G53" s="102">
        <v>0</v>
      </c>
      <c r="H53" s="102">
        <v>0</v>
      </c>
      <c r="I53" s="102">
        <v>0</v>
      </c>
      <c r="J53" s="103" t="s">
        <v>12</v>
      </c>
      <c r="K53" s="104" t="s">
        <v>20</v>
      </c>
      <c r="L53" s="99" t="s">
        <v>114</v>
      </c>
      <c r="M53" s="4"/>
    </row>
    <row r="54" spans="1:13" ht="64.5" customHeight="1" x14ac:dyDescent="0.2">
      <c r="A54" s="108" t="s">
        <v>93</v>
      </c>
      <c r="B54" s="101" t="s">
        <v>258</v>
      </c>
      <c r="C54" s="102">
        <v>0</v>
      </c>
      <c r="D54" s="102">
        <v>0</v>
      </c>
      <c r="E54" s="102">
        <v>0</v>
      </c>
      <c r="F54" s="102">
        <v>0</v>
      </c>
      <c r="G54" s="102">
        <v>0</v>
      </c>
      <c r="H54" s="102">
        <v>0</v>
      </c>
      <c r="I54" s="102">
        <v>0</v>
      </c>
      <c r="J54" s="103" t="s">
        <v>12</v>
      </c>
      <c r="K54" s="104" t="s">
        <v>20</v>
      </c>
      <c r="L54" s="99" t="s">
        <v>114</v>
      </c>
      <c r="M54" s="4"/>
    </row>
    <row r="55" spans="1:13" ht="73.5" customHeight="1" x14ac:dyDescent="0.2">
      <c r="A55" s="126" t="s">
        <v>94</v>
      </c>
      <c r="B55" s="101" t="s">
        <v>259</v>
      </c>
      <c r="C55" s="102">
        <v>0</v>
      </c>
      <c r="D55" s="102">
        <v>0</v>
      </c>
      <c r="E55" s="102">
        <v>0</v>
      </c>
      <c r="F55" s="102">
        <v>0</v>
      </c>
      <c r="G55" s="102">
        <v>0</v>
      </c>
      <c r="H55" s="102">
        <v>0</v>
      </c>
      <c r="I55" s="102">
        <v>0</v>
      </c>
      <c r="J55" s="103" t="s">
        <v>12</v>
      </c>
      <c r="K55" s="104" t="s">
        <v>20</v>
      </c>
      <c r="L55" s="99" t="s">
        <v>114</v>
      </c>
      <c r="M55" s="4"/>
    </row>
    <row r="56" spans="1:13" ht="70.5" customHeight="1" x14ac:dyDescent="0.2">
      <c r="A56" s="126" t="s">
        <v>95</v>
      </c>
      <c r="B56" s="101" t="s">
        <v>260</v>
      </c>
      <c r="C56" s="102">
        <v>0</v>
      </c>
      <c r="D56" s="102">
        <v>0</v>
      </c>
      <c r="E56" s="102">
        <v>0</v>
      </c>
      <c r="F56" s="102">
        <v>0</v>
      </c>
      <c r="G56" s="102">
        <v>0</v>
      </c>
      <c r="H56" s="102">
        <v>0</v>
      </c>
      <c r="I56" s="102">
        <v>0</v>
      </c>
      <c r="J56" s="103" t="s">
        <v>12</v>
      </c>
      <c r="K56" s="104" t="s">
        <v>20</v>
      </c>
      <c r="L56" s="99" t="s">
        <v>114</v>
      </c>
      <c r="M56" s="4"/>
    </row>
    <row r="57" spans="1:13" ht="71.25" customHeight="1" x14ac:dyDescent="0.2">
      <c r="A57" s="126" t="s">
        <v>110</v>
      </c>
      <c r="B57" s="101" t="s">
        <v>261</v>
      </c>
      <c r="C57" s="102">
        <v>0</v>
      </c>
      <c r="D57" s="102">
        <v>0</v>
      </c>
      <c r="E57" s="102">
        <v>0</v>
      </c>
      <c r="F57" s="102">
        <v>0</v>
      </c>
      <c r="G57" s="102">
        <v>0</v>
      </c>
      <c r="H57" s="102">
        <v>0</v>
      </c>
      <c r="I57" s="102">
        <v>0</v>
      </c>
      <c r="J57" s="103" t="s">
        <v>12</v>
      </c>
      <c r="K57" s="104" t="s">
        <v>20</v>
      </c>
      <c r="L57" s="99" t="s">
        <v>114</v>
      </c>
      <c r="M57" s="4"/>
    </row>
    <row r="58" spans="1:13" ht="15.75" x14ac:dyDescent="0.2">
      <c r="A58" s="126"/>
      <c r="B58" s="106" t="s">
        <v>187</v>
      </c>
      <c r="C58" s="107"/>
      <c r="D58" s="107">
        <v>0</v>
      </c>
      <c r="E58" s="107">
        <v>0</v>
      </c>
      <c r="F58" s="107">
        <v>0</v>
      </c>
      <c r="G58" s="107">
        <v>0</v>
      </c>
      <c r="H58" s="107">
        <v>0</v>
      </c>
      <c r="I58" s="107">
        <v>0</v>
      </c>
      <c r="J58" s="103"/>
      <c r="K58" s="104"/>
      <c r="L58" s="99"/>
      <c r="M58" s="4"/>
    </row>
    <row r="59" spans="1:13" ht="33.75" customHeight="1" x14ac:dyDescent="0.2">
      <c r="A59" s="127" t="s">
        <v>96</v>
      </c>
      <c r="B59" s="106" t="s">
        <v>229</v>
      </c>
      <c r="C59" s="102"/>
      <c r="D59" s="102"/>
      <c r="E59" s="102"/>
      <c r="F59" s="102"/>
      <c r="G59" s="102"/>
      <c r="H59" s="102"/>
      <c r="I59" s="102"/>
      <c r="J59" s="103"/>
      <c r="K59" s="104"/>
      <c r="L59" s="99"/>
      <c r="M59" s="4"/>
    </row>
    <row r="60" spans="1:13" ht="108" customHeight="1" x14ac:dyDescent="0.2">
      <c r="A60" s="128" t="s">
        <v>97</v>
      </c>
      <c r="B60" s="120" t="s">
        <v>207</v>
      </c>
      <c r="C60" s="102">
        <v>0</v>
      </c>
      <c r="D60" s="102">
        <v>0</v>
      </c>
      <c r="E60" s="102">
        <v>0</v>
      </c>
      <c r="F60" s="102">
        <v>0</v>
      </c>
      <c r="G60" s="102">
        <v>0</v>
      </c>
      <c r="H60" s="102">
        <v>0</v>
      </c>
      <c r="I60" s="102">
        <v>0</v>
      </c>
      <c r="J60" s="103" t="s">
        <v>12</v>
      </c>
      <c r="K60" s="104" t="s">
        <v>20</v>
      </c>
      <c r="L60" s="99" t="s">
        <v>285</v>
      </c>
      <c r="M60" s="4"/>
    </row>
    <row r="61" spans="1:13" ht="106.5" customHeight="1" x14ac:dyDescent="0.2">
      <c r="A61" s="128" t="s">
        <v>98</v>
      </c>
      <c r="B61" s="120" t="s">
        <v>208</v>
      </c>
      <c r="C61" s="102">
        <v>0</v>
      </c>
      <c r="D61" s="102">
        <v>0</v>
      </c>
      <c r="E61" s="102">
        <v>0</v>
      </c>
      <c r="F61" s="102">
        <v>0</v>
      </c>
      <c r="G61" s="102">
        <v>0</v>
      </c>
      <c r="H61" s="102">
        <v>0</v>
      </c>
      <c r="I61" s="102">
        <v>0</v>
      </c>
      <c r="J61" s="103" t="s">
        <v>12</v>
      </c>
      <c r="K61" s="104" t="s">
        <v>20</v>
      </c>
      <c r="L61" s="99" t="s">
        <v>285</v>
      </c>
      <c r="M61" s="4"/>
    </row>
    <row r="62" spans="1:13" ht="108.75" customHeight="1" x14ac:dyDescent="0.2">
      <c r="A62" s="128" t="s">
        <v>99</v>
      </c>
      <c r="B62" s="120" t="s">
        <v>209</v>
      </c>
      <c r="C62" s="102">
        <v>0</v>
      </c>
      <c r="D62" s="102">
        <v>0</v>
      </c>
      <c r="E62" s="102">
        <v>0</v>
      </c>
      <c r="F62" s="102">
        <v>0</v>
      </c>
      <c r="G62" s="102">
        <v>0</v>
      </c>
      <c r="H62" s="102">
        <v>0</v>
      </c>
      <c r="I62" s="102">
        <v>0</v>
      </c>
      <c r="J62" s="103" t="s">
        <v>12</v>
      </c>
      <c r="K62" s="104" t="s">
        <v>20</v>
      </c>
      <c r="L62" s="99" t="s">
        <v>285</v>
      </c>
      <c r="M62" s="4"/>
    </row>
    <row r="63" spans="1:13" ht="110.25" customHeight="1" x14ac:dyDescent="0.2">
      <c r="A63" s="128" t="s">
        <v>100</v>
      </c>
      <c r="B63" s="120" t="s">
        <v>210</v>
      </c>
      <c r="C63" s="102">
        <v>0</v>
      </c>
      <c r="D63" s="102">
        <v>0</v>
      </c>
      <c r="E63" s="102">
        <v>0</v>
      </c>
      <c r="F63" s="102">
        <v>0</v>
      </c>
      <c r="G63" s="102">
        <v>0</v>
      </c>
      <c r="H63" s="102">
        <v>0</v>
      </c>
      <c r="I63" s="102">
        <v>0</v>
      </c>
      <c r="J63" s="103" t="s">
        <v>12</v>
      </c>
      <c r="K63" s="104" t="s">
        <v>20</v>
      </c>
      <c r="L63" s="99" t="s">
        <v>285</v>
      </c>
      <c r="M63" s="4"/>
    </row>
    <row r="64" spans="1:13" ht="114.75" customHeight="1" x14ac:dyDescent="0.2">
      <c r="A64" s="128" t="s">
        <v>101</v>
      </c>
      <c r="B64" s="120" t="s">
        <v>211</v>
      </c>
      <c r="C64" s="102">
        <v>0</v>
      </c>
      <c r="D64" s="102">
        <v>0</v>
      </c>
      <c r="E64" s="102">
        <v>0</v>
      </c>
      <c r="F64" s="102">
        <v>0</v>
      </c>
      <c r="G64" s="102">
        <v>0</v>
      </c>
      <c r="H64" s="102">
        <v>0</v>
      </c>
      <c r="I64" s="102">
        <v>0</v>
      </c>
      <c r="J64" s="103" t="s">
        <v>12</v>
      </c>
      <c r="K64" s="104" t="s">
        <v>20</v>
      </c>
      <c r="L64" s="99" t="s">
        <v>285</v>
      </c>
      <c r="M64" s="4"/>
    </row>
    <row r="65" spans="1:12" ht="71.25" customHeight="1" x14ac:dyDescent="0.2">
      <c r="A65" s="108" t="s">
        <v>102</v>
      </c>
      <c r="B65" s="101" t="s">
        <v>262</v>
      </c>
      <c r="C65" s="102">
        <v>0</v>
      </c>
      <c r="D65" s="102">
        <v>0</v>
      </c>
      <c r="E65" s="102">
        <v>0</v>
      </c>
      <c r="F65" s="102">
        <v>0</v>
      </c>
      <c r="G65" s="102">
        <v>0</v>
      </c>
      <c r="H65" s="102">
        <v>0</v>
      </c>
      <c r="I65" s="102">
        <v>0</v>
      </c>
      <c r="J65" s="103" t="s">
        <v>12</v>
      </c>
      <c r="K65" s="104" t="s">
        <v>20</v>
      </c>
      <c r="L65" s="99" t="s">
        <v>115</v>
      </c>
    </row>
    <row r="66" spans="1:12" ht="60.75" customHeight="1" x14ac:dyDescent="0.2">
      <c r="A66" s="108" t="s">
        <v>103</v>
      </c>
      <c r="B66" s="101" t="s">
        <v>263</v>
      </c>
      <c r="C66" s="102">
        <v>0</v>
      </c>
      <c r="D66" s="102">
        <v>0</v>
      </c>
      <c r="E66" s="102">
        <v>0</v>
      </c>
      <c r="F66" s="102">
        <v>0</v>
      </c>
      <c r="G66" s="102">
        <v>0</v>
      </c>
      <c r="H66" s="102">
        <v>0</v>
      </c>
      <c r="I66" s="102">
        <v>0</v>
      </c>
      <c r="J66" s="103" t="s">
        <v>12</v>
      </c>
      <c r="K66" s="104" t="s">
        <v>20</v>
      </c>
      <c r="L66" s="99" t="s">
        <v>115</v>
      </c>
    </row>
    <row r="67" spans="1:12" ht="64.5" customHeight="1" x14ac:dyDescent="0.2">
      <c r="A67" s="108" t="s">
        <v>104</v>
      </c>
      <c r="B67" s="101" t="s">
        <v>264</v>
      </c>
      <c r="C67" s="102">
        <v>0</v>
      </c>
      <c r="D67" s="102">
        <v>0</v>
      </c>
      <c r="E67" s="102">
        <v>0</v>
      </c>
      <c r="F67" s="102">
        <v>0</v>
      </c>
      <c r="G67" s="102">
        <v>0</v>
      </c>
      <c r="H67" s="102">
        <v>0</v>
      </c>
      <c r="I67" s="102">
        <v>0</v>
      </c>
      <c r="J67" s="103" t="s">
        <v>12</v>
      </c>
      <c r="K67" s="104" t="s">
        <v>20</v>
      </c>
      <c r="L67" s="99" t="s">
        <v>115</v>
      </c>
    </row>
    <row r="68" spans="1:12" ht="62.25" customHeight="1" x14ac:dyDescent="0.2">
      <c r="A68" s="108" t="s">
        <v>188</v>
      </c>
      <c r="B68" s="101" t="s">
        <v>265</v>
      </c>
      <c r="C68" s="102">
        <v>0</v>
      </c>
      <c r="D68" s="102">
        <v>0</v>
      </c>
      <c r="E68" s="102">
        <v>0</v>
      </c>
      <c r="F68" s="102">
        <v>0</v>
      </c>
      <c r="G68" s="102">
        <v>0</v>
      </c>
      <c r="H68" s="102">
        <v>0</v>
      </c>
      <c r="I68" s="102">
        <v>0</v>
      </c>
      <c r="J68" s="103" t="s">
        <v>12</v>
      </c>
      <c r="K68" s="104" t="s">
        <v>20</v>
      </c>
      <c r="L68" s="99" t="s">
        <v>115</v>
      </c>
    </row>
    <row r="69" spans="1:12" ht="63" x14ac:dyDescent="0.2">
      <c r="A69" s="108" t="s">
        <v>212</v>
      </c>
      <c r="B69" s="101" t="s">
        <v>266</v>
      </c>
      <c r="C69" s="102">
        <v>0</v>
      </c>
      <c r="D69" s="102">
        <v>0</v>
      </c>
      <c r="E69" s="102">
        <v>0</v>
      </c>
      <c r="F69" s="102">
        <v>0</v>
      </c>
      <c r="G69" s="102">
        <v>0</v>
      </c>
      <c r="H69" s="102">
        <v>0</v>
      </c>
      <c r="I69" s="102">
        <v>0</v>
      </c>
      <c r="J69" s="103" t="s">
        <v>12</v>
      </c>
      <c r="K69" s="104" t="s">
        <v>20</v>
      </c>
      <c r="L69" s="99" t="s">
        <v>115</v>
      </c>
    </row>
    <row r="70" spans="1:12" ht="56.25" customHeight="1" x14ac:dyDescent="0.2">
      <c r="A70" s="108" t="s">
        <v>213</v>
      </c>
      <c r="B70" s="101" t="s">
        <v>267</v>
      </c>
      <c r="C70" s="102">
        <v>0</v>
      </c>
      <c r="D70" s="102">
        <v>0</v>
      </c>
      <c r="E70" s="102">
        <v>0</v>
      </c>
      <c r="F70" s="102">
        <v>0</v>
      </c>
      <c r="G70" s="102">
        <v>0</v>
      </c>
      <c r="H70" s="102">
        <v>0</v>
      </c>
      <c r="I70" s="102">
        <v>0</v>
      </c>
      <c r="J70" s="103" t="s">
        <v>12</v>
      </c>
      <c r="K70" s="104" t="s">
        <v>20</v>
      </c>
      <c r="L70" s="99" t="s">
        <v>115</v>
      </c>
    </row>
    <row r="71" spans="1:12" ht="62.25" customHeight="1" x14ac:dyDescent="0.2">
      <c r="A71" s="108" t="s">
        <v>214</v>
      </c>
      <c r="B71" s="101" t="s">
        <v>268</v>
      </c>
      <c r="C71" s="102">
        <v>0</v>
      </c>
      <c r="D71" s="102">
        <v>0</v>
      </c>
      <c r="E71" s="102">
        <v>0</v>
      </c>
      <c r="F71" s="102">
        <v>0</v>
      </c>
      <c r="G71" s="102">
        <v>0</v>
      </c>
      <c r="H71" s="102">
        <v>0</v>
      </c>
      <c r="I71" s="102">
        <v>0</v>
      </c>
      <c r="J71" s="103" t="s">
        <v>12</v>
      </c>
      <c r="K71" s="104" t="s">
        <v>20</v>
      </c>
      <c r="L71" s="99" t="s">
        <v>115</v>
      </c>
    </row>
    <row r="72" spans="1:12" ht="57.75" customHeight="1" x14ac:dyDescent="0.2">
      <c r="A72" s="108" t="s">
        <v>215</v>
      </c>
      <c r="B72" s="101" t="s">
        <v>269</v>
      </c>
      <c r="C72" s="102">
        <v>0</v>
      </c>
      <c r="D72" s="102">
        <v>0</v>
      </c>
      <c r="E72" s="102">
        <v>0</v>
      </c>
      <c r="F72" s="102">
        <v>0</v>
      </c>
      <c r="G72" s="102">
        <v>0</v>
      </c>
      <c r="H72" s="102">
        <v>0</v>
      </c>
      <c r="I72" s="102">
        <v>0</v>
      </c>
      <c r="J72" s="103" t="s">
        <v>12</v>
      </c>
      <c r="K72" s="104" t="s">
        <v>20</v>
      </c>
      <c r="L72" s="99" t="s">
        <v>115</v>
      </c>
    </row>
    <row r="73" spans="1:12" ht="66.75" customHeight="1" x14ac:dyDescent="0.2">
      <c r="A73" s="108" t="s">
        <v>216</v>
      </c>
      <c r="B73" s="101" t="s">
        <v>270</v>
      </c>
      <c r="C73" s="102">
        <v>0</v>
      </c>
      <c r="D73" s="102">
        <v>0</v>
      </c>
      <c r="E73" s="102">
        <v>0</v>
      </c>
      <c r="F73" s="102">
        <v>0</v>
      </c>
      <c r="G73" s="102">
        <v>0</v>
      </c>
      <c r="H73" s="102">
        <v>0</v>
      </c>
      <c r="I73" s="102">
        <v>0</v>
      </c>
      <c r="J73" s="103" t="s">
        <v>12</v>
      </c>
      <c r="K73" s="104" t="s">
        <v>20</v>
      </c>
      <c r="L73" s="99" t="s">
        <v>115</v>
      </c>
    </row>
    <row r="74" spans="1:12" ht="57.75" customHeight="1" x14ac:dyDescent="0.2">
      <c r="A74" s="108" t="s">
        <v>217</v>
      </c>
      <c r="B74" s="101" t="s">
        <v>271</v>
      </c>
      <c r="C74" s="102">
        <v>0</v>
      </c>
      <c r="D74" s="102">
        <v>0</v>
      </c>
      <c r="E74" s="102">
        <v>0</v>
      </c>
      <c r="F74" s="102">
        <v>0</v>
      </c>
      <c r="G74" s="102">
        <v>0</v>
      </c>
      <c r="H74" s="102">
        <v>0</v>
      </c>
      <c r="I74" s="102">
        <v>0</v>
      </c>
      <c r="J74" s="103" t="s">
        <v>12</v>
      </c>
      <c r="K74" s="104" t="s">
        <v>20</v>
      </c>
      <c r="L74" s="99" t="s">
        <v>115</v>
      </c>
    </row>
    <row r="75" spans="1:12" ht="47.25" customHeight="1" x14ac:dyDescent="0.2">
      <c r="A75" s="108" t="s">
        <v>218</v>
      </c>
      <c r="B75" s="101" t="s">
        <v>272</v>
      </c>
      <c r="C75" s="102">
        <v>0</v>
      </c>
      <c r="D75" s="102">
        <v>0</v>
      </c>
      <c r="E75" s="102">
        <v>0</v>
      </c>
      <c r="F75" s="102">
        <v>0</v>
      </c>
      <c r="G75" s="102">
        <v>0</v>
      </c>
      <c r="H75" s="102">
        <v>0</v>
      </c>
      <c r="I75" s="102">
        <v>0</v>
      </c>
      <c r="J75" s="103" t="s">
        <v>12</v>
      </c>
      <c r="K75" s="104" t="s">
        <v>20</v>
      </c>
      <c r="L75" s="99" t="s">
        <v>115</v>
      </c>
    </row>
    <row r="76" spans="1:12" ht="15.75" x14ac:dyDescent="0.2">
      <c r="A76" s="125"/>
      <c r="B76" s="129" t="s">
        <v>189</v>
      </c>
      <c r="C76" s="130"/>
      <c r="D76" s="107">
        <f t="shared" ref="D76:I76" si="0">SUM(D60:D75)</f>
        <v>0</v>
      </c>
      <c r="E76" s="107">
        <f t="shared" si="0"/>
        <v>0</v>
      </c>
      <c r="F76" s="107">
        <f t="shared" si="0"/>
        <v>0</v>
      </c>
      <c r="G76" s="107">
        <f t="shared" si="0"/>
        <v>0</v>
      </c>
      <c r="H76" s="130">
        <f t="shared" si="0"/>
        <v>0</v>
      </c>
      <c r="I76" s="130">
        <f t="shared" si="0"/>
        <v>0</v>
      </c>
      <c r="J76" s="131"/>
      <c r="K76" s="104"/>
      <c r="L76" s="99"/>
    </row>
    <row r="77" spans="1:12" ht="31.5" x14ac:dyDescent="0.2">
      <c r="A77" s="125" t="s">
        <v>105</v>
      </c>
      <c r="B77" s="106" t="s">
        <v>273</v>
      </c>
      <c r="C77" s="107"/>
      <c r="D77" s="107"/>
      <c r="E77" s="107"/>
      <c r="F77" s="107"/>
      <c r="G77" s="107"/>
      <c r="H77" s="107"/>
      <c r="I77" s="107"/>
      <c r="J77" s="131"/>
      <c r="K77" s="104"/>
      <c r="L77" s="99"/>
    </row>
    <row r="78" spans="1:12" ht="78.75" x14ac:dyDescent="0.2">
      <c r="A78" s="108" t="s">
        <v>191</v>
      </c>
      <c r="B78" s="101" t="s">
        <v>274</v>
      </c>
      <c r="C78" s="102">
        <v>0</v>
      </c>
      <c r="D78" s="102">
        <v>0</v>
      </c>
      <c r="E78" s="102">
        <v>0</v>
      </c>
      <c r="F78" s="102">
        <v>0</v>
      </c>
      <c r="G78" s="102">
        <v>0</v>
      </c>
      <c r="H78" s="102">
        <v>0</v>
      </c>
      <c r="I78" s="102">
        <v>0</v>
      </c>
      <c r="J78" s="103" t="s">
        <v>12</v>
      </c>
      <c r="K78" s="104" t="s">
        <v>156</v>
      </c>
      <c r="L78" s="99" t="s">
        <v>157</v>
      </c>
    </row>
    <row r="79" spans="1:12" ht="15.75" x14ac:dyDescent="0.2">
      <c r="A79" s="108"/>
      <c r="B79" s="106" t="s">
        <v>190</v>
      </c>
      <c r="C79" s="107"/>
      <c r="D79" s="107">
        <v>0</v>
      </c>
      <c r="E79" s="107">
        <v>0</v>
      </c>
      <c r="F79" s="107">
        <v>0</v>
      </c>
      <c r="G79" s="107">
        <v>0</v>
      </c>
      <c r="H79" s="107">
        <v>0</v>
      </c>
      <c r="I79" s="107">
        <v>0</v>
      </c>
      <c r="J79" s="103"/>
      <c r="K79" s="104"/>
      <c r="L79" s="99"/>
    </row>
    <row r="80" spans="1:12" ht="15.75" x14ac:dyDescent="0.2">
      <c r="A80" s="108" t="s">
        <v>178</v>
      </c>
      <c r="B80" s="132" t="s">
        <v>192</v>
      </c>
      <c r="C80" s="102"/>
      <c r="D80" s="102"/>
      <c r="E80" s="102"/>
      <c r="F80" s="102"/>
      <c r="G80" s="102"/>
      <c r="H80" s="102"/>
      <c r="I80" s="102"/>
      <c r="J80" s="103"/>
      <c r="K80" s="104"/>
      <c r="L80" s="99"/>
    </row>
    <row r="81" spans="1:12" ht="58.5" customHeight="1" x14ac:dyDescent="0.2">
      <c r="A81" s="108" t="s">
        <v>158</v>
      </c>
      <c r="B81" s="101" t="s">
        <v>14</v>
      </c>
      <c r="C81" s="102">
        <v>0</v>
      </c>
      <c r="D81" s="102">
        <v>0</v>
      </c>
      <c r="E81" s="102">
        <v>0</v>
      </c>
      <c r="F81" s="102">
        <v>0</v>
      </c>
      <c r="G81" s="102">
        <v>0</v>
      </c>
      <c r="H81" s="102">
        <v>0</v>
      </c>
      <c r="I81" s="102">
        <v>0</v>
      </c>
      <c r="J81" s="103" t="s">
        <v>12</v>
      </c>
      <c r="K81" s="104" t="s">
        <v>20</v>
      </c>
      <c r="L81" s="99" t="s">
        <v>24</v>
      </c>
    </row>
    <row r="82" spans="1:12" ht="55.5" customHeight="1" x14ac:dyDescent="0.2">
      <c r="A82" s="126" t="s">
        <v>159</v>
      </c>
      <c r="B82" s="101" t="s">
        <v>13</v>
      </c>
      <c r="C82" s="102">
        <v>0</v>
      </c>
      <c r="D82" s="102">
        <v>0</v>
      </c>
      <c r="E82" s="102">
        <v>0</v>
      </c>
      <c r="F82" s="102">
        <v>0</v>
      </c>
      <c r="G82" s="102">
        <v>0</v>
      </c>
      <c r="H82" s="102">
        <v>0</v>
      </c>
      <c r="I82" s="102">
        <v>0</v>
      </c>
      <c r="J82" s="103" t="s">
        <v>12</v>
      </c>
      <c r="K82" s="104" t="s">
        <v>20</v>
      </c>
      <c r="L82" s="99" t="s">
        <v>24</v>
      </c>
    </row>
    <row r="83" spans="1:12" s="60" customFormat="1" ht="15.75" x14ac:dyDescent="0.2">
      <c r="A83" s="127"/>
      <c r="B83" s="106" t="s">
        <v>193</v>
      </c>
      <c r="C83" s="107"/>
      <c r="D83" s="107">
        <v>0</v>
      </c>
      <c r="E83" s="107">
        <v>0</v>
      </c>
      <c r="F83" s="107">
        <v>0</v>
      </c>
      <c r="G83" s="107">
        <v>0</v>
      </c>
      <c r="H83" s="107">
        <v>0</v>
      </c>
      <c r="I83" s="107">
        <v>0</v>
      </c>
      <c r="J83" s="131"/>
      <c r="K83" s="133"/>
      <c r="L83" s="105"/>
    </row>
    <row r="84" spans="1:12" s="60" customFormat="1" ht="15.75" x14ac:dyDescent="0.2">
      <c r="A84" s="127" t="s">
        <v>111</v>
      </c>
      <c r="B84" s="106" t="s">
        <v>195</v>
      </c>
      <c r="C84" s="107"/>
      <c r="D84" s="107"/>
      <c r="E84" s="107"/>
      <c r="F84" s="107"/>
      <c r="G84" s="107"/>
      <c r="H84" s="107"/>
      <c r="I84" s="107"/>
      <c r="J84" s="131"/>
      <c r="K84" s="133"/>
      <c r="L84" s="105"/>
    </row>
    <row r="85" spans="1:12" ht="63.75" customHeight="1" x14ac:dyDescent="0.2">
      <c r="A85" s="108" t="s">
        <v>196</v>
      </c>
      <c r="B85" s="101" t="s">
        <v>194</v>
      </c>
      <c r="C85" s="102">
        <v>0</v>
      </c>
      <c r="D85" s="102">
        <v>0</v>
      </c>
      <c r="E85" s="102">
        <v>0</v>
      </c>
      <c r="F85" s="102">
        <v>0</v>
      </c>
      <c r="G85" s="102">
        <v>0</v>
      </c>
      <c r="H85" s="102">
        <v>0</v>
      </c>
      <c r="I85" s="102">
        <v>0</v>
      </c>
      <c r="J85" s="103" t="s">
        <v>12</v>
      </c>
      <c r="K85" s="104" t="s">
        <v>20</v>
      </c>
      <c r="L85" s="108" t="s">
        <v>27</v>
      </c>
    </row>
    <row r="86" spans="1:12" ht="54.75" customHeight="1" x14ac:dyDescent="0.2">
      <c r="A86" s="135" t="s">
        <v>197</v>
      </c>
      <c r="B86" s="134" t="s">
        <v>198</v>
      </c>
      <c r="C86" s="102">
        <v>0</v>
      </c>
      <c r="D86" s="102">
        <v>0</v>
      </c>
      <c r="E86" s="102">
        <v>0</v>
      </c>
      <c r="F86" s="102">
        <v>0</v>
      </c>
      <c r="G86" s="102">
        <v>0</v>
      </c>
      <c r="H86" s="102">
        <v>0</v>
      </c>
      <c r="I86" s="102">
        <v>0</v>
      </c>
      <c r="J86" s="103" t="s">
        <v>12</v>
      </c>
      <c r="K86" s="104" t="s">
        <v>20</v>
      </c>
      <c r="L86" s="108" t="s">
        <v>27</v>
      </c>
    </row>
    <row r="87" spans="1:12" ht="15.75" x14ac:dyDescent="0.2">
      <c r="A87" s="135"/>
      <c r="B87" s="132" t="s">
        <v>199</v>
      </c>
      <c r="C87" s="107"/>
      <c r="D87" s="107">
        <v>0</v>
      </c>
      <c r="E87" s="107">
        <v>0</v>
      </c>
      <c r="F87" s="107">
        <v>0</v>
      </c>
      <c r="G87" s="107">
        <v>0</v>
      </c>
      <c r="H87" s="107">
        <v>0</v>
      </c>
      <c r="I87" s="107">
        <v>0</v>
      </c>
      <c r="J87" s="103"/>
      <c r="K87" s="104"/>
      <c r="L87" s="108"/>
    </row>
    <row r="88" spans="1:12" ht="31.5" x14ac:dyDescent="0.2">
      <c r="A88" s="136" t="s">
        <v>163</v>
      </c>
      <c r="B88" s="106" t="s">
        <v>275</v>
      </c>
      <c r="C88" s="107"/>
      <c r="D88" s="107"/>
      <c r="E88" s="107"/>
      <c r="F88" s="107"/>
      <c r="G88" s="107"/>
      <c r="H88" s="107"/>
      <c r="I88" s="107"/>
      <c r="J88" s="103"/>
      <c r="K88" s="104"/>
      <c r="L88" s="108"/>
    </row>
    <row r="89" spans="1:12" ht="63.75" customHeight="1" x14ac:dyDescent="0.2">
      <c r="A89" s="135" t="s">
        <v>200</v>
      </c>
      <c r="B89" s="137" t="s">
        <v>276</v>
      </c>
      <c r="C89" s="102">
        <v>0</v>
      </c>
      <c r="D89" s="102">
        <v>0</v>
      </c>
      <c r="E89" s="102">
        <v>0</v>
      </c>
      <c r="F89" s="102">
        <v>0</v>
      </c>
      <c r="G89" s="102">
        <v>0</v>
      </c>
      <c r="H89" s="102">
        <v>0</v>
      </c>
      <c r="I89" s="102">
        <v>0</v>
      </c>
      <c r="J89" s="138" t="s">
        <v>12</v>
      </c>
      <c r="K89" s="135" t="s">
        <v>20</v>
      </c>
      <c r="L89" s="135" t="s">
        <v>21</v>
      </c>
    </row>
    <row r="90" spans="1:12" ht="15.75" x14ac:dyDescent="0.2">
      <c r="A90" s="135"/>
      <c r="B90" s="139" t="s">
        <v>201</v>
      </c>
      <c r="C90" s="107"/>
      <c r="D90" s="107">
        <v>0</v>
      </c>
      <c r="E90" s="107">
        <v>0</v>
      </c>
      <c r="F90" s="107">
        <v>0</v>
      </c>
      <c r="G90" s="107">
        <v>0</v>
      </c>
      <c r="H90" s="107">
        <v>0</v>
      </c>
      <c r="I90" s="107">
        <v>0</v>
      </c>
      <c r="J90" s="138"/>
      <c r="K90" s="135"/>
      <c r="L90" s="135"/>
    </row>
    <row r="91" spans="1:12" ht="15.75" x14ac:dyDescent="0.25">
      <c r="A91" s="140"/>
      <c r="B91" s="141" t="s">
        <v>202</v>
      </c>
      <c r="C91" s="142"/>
      <c r="D91" s="124">
        <v>3850000</v>
      </c>
      <c r="E91" s="124">
        <v>3850000</v>
      </c>
      <c r="F91" s="124">
        <v>40226874</v>
      </c>
      <c r="G91" s="124">
        <v>44076874</v>
      </c>
      <c r="H91" s="117">
        <v>996154.4</v>
      </c>
      <c r="I91" s="117">
        <v>45073028.399999999</v>
      </c>
      <c r="J91" s="140"/>
      <c r="K91" s="140"/>
      <c r="L91" s="140"/>
    </row>
    <row r="92" spans="1:12" x14ac:dyDescent="0.2">
      <c r="A92" s="4"/>
      <c r="B92" s="62"/>
      <c r="C92" s="63"/>
      <c r="D92" s="63"/>
      <c r="E92" s="63"/>
      <c r="J92" s="4"/>
      <c r="K92" s="4"/>
      <c r="L92" s="4"/>
    </row>
    <row r="93" spans="1:12" ht="18.75" x14ac:dyDescent="0.3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92" t="s">
        <v>292</v>
      </c>
    </row>
    <row r="94" spans="1:12" x14ac:dyDescent="0.2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</row>
    <row r="95" spans="1:12" ht="18.75" x14ac:dyDescent="0.2">
      <c r="A95" s="4"/>
      <c r="B95" s="97" t="s">
        <v>296</v>
      </c>
      <c r="C95" s="97"/>
      <c r="D95" s="97"/>
      <c r="E95" s="97"/>
      <c r="F95" s="97"/>
      <c r="G95" s="97"/>
      <c r="H95" s="97"/>
      <c r="I95" s="97"/>
      <c r="J95" s="97"/>
      <c r="K95" s="97"/>
      <c r="L95" s="97" t="s">
        <v>297</v>
      </c>
    </row>
    <row r="96" spans="1:12" x14ac:dyDescent="0.2">
      <c r="A96" s="4"/>
    </row>
  </sheetData>
  <mergeCells count="13">
    <mergeCell ref="L4:L6"/>
    <mergeCell ref="H4:H6"/>
    <mergeCell ref="I4:I6"/>
    <mergeCell ref="B2:K2"/>
    <mergeCell ref="A4:A6"/>
    <mergeCell ref="B4:B6"/>
    <mergeCell ref="C4:C6"/>
    <mergeCell ref="D4:D6"/>
    <mergeCell ref="E4:E6"/>
    <mergeCell ref="F4:F6"/>
    <mergeCell ref="G4:G6"/>
    <mergeCell ref="J4:J6"/>
    <mergeCell ref="K4:K6"/>
  </mergeCells>
  <pageMargins left="0.7" right="0.7" top="0.75" bottom="0.75" header="0.3" footer="0.3"/>
  <pageSetup paperSize="9" scale="54" fitToHeight="0" orientation="landscape" verticalDpi="0" r:id="rId1"/>
  <ignoredErrors>
    <ignoredError sqref="G24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95"/>
  <sheetViews>
    <sheetView topLeftCell="J90" workbookViewId="0">
      <selection activeCell="L99" sqref="A1:XFD1048576"/>
    </sheetView>
  </sheetViews>
  <sheetFormatPr defaultRowHeight="15" x14ac:dyDescent="0.25"/>
  <cols>
    <col min="1" max="1" width="6.28515625" style="1" customWidth="1"/>
    <col min="2" max="2" width="63.140625" style="1" customWidth="1"/>
    <col min="3" max="10" width="15.7109375" style="1" customWidth="1"/>
    <col min="11" max="11" width="18.42578125" style="1" customWidth="1"/>
    <col min="12" max="12" width="34.5703125" style="1" customWidth="1"/>
    <col min="13" max="13" width="17.85546875" style="1" customWidth="1"/>
    <col min="14" max="14" width="39.28515625" style="1" customWidth="1"/>
    <col min="15" max="16384" width="9.140625" style="1"/>
  </cols>
  <sheetData>
    <row r="1" spans="1:14" ht="54" customHeight="1" x14ac:dyDescent="0.25">
      <c r="A1" s="146"/>
      <c r="C1" s="147"/>
      <c r="D1" s="147"/>
      <c r="E1" s="147"/>
      <c r="F1" s="147"/>
      <c r="G1" s="147"/>
      <c r="H1" s="147"/>
      <c r="I1" s="147"/>
      <c r="J1" s="147"/>
      <c r="K1" s="147"/>
      <c r="N1" s="148" t="s">
        <v>180</v>
      </c>
    </row>
    <row r="2" spans="1:14" ht="15.75" x14ac:dyDescent="0.25">
      <c r="A2" s="146"/>
      <c r="B2" s="404" t="s">
        <v>295</v>
      </c>
      <c r="C2" s="404"/>
      <c r="D2" s="404"/>
      <c r="E2" s="404"/>
      <c r="F2" s="404"/>
      <c r="G2" s="404"/>
      <c r="H2" s="404"/>
      <c r="I2" s="404"/>
      <c r="J2" s="404"/>
      <c r="K2" s="404"/>
      <c r="L2" s="404"/>
      <c r="M2" s="404"/>
    </row>
    <row r="3" spans="1:14" x14ac:dyDescent="0.25">
      <c r="A3" s="146"/>
      <c r="C3" s="147"/>
      <c r="D3" s="147"/>
      <c r="E3" s="147"/>
      <c r="F3" s="147"/>
      <c r="G3" s="147"/>
      <c r="H3" s="147"/>
      <c r="I3" s="147"/>
      <c r="J3" s="147"/>
      <c r="K3" s="147"/>
      <c r="L3" s="147"/>
      <c r="N3" s="2"/>
    </row>
    <row r="4" spans="1:14" x14ac:dyDescent="0.25">
      <c r="A4" s="401" t="s">
        <v>0</v>
      </c>
      <c r="B4" s="401" t="s">
        <v>1</v>
      </c>
      <c r="C4" s="405" t="s">
        <v>219</v>
      </c>
      <c r="D4" s="408">
        <v>45013</v>
      </c>
      <c r="E4" s="405" t="s">
        <v>181</v>
      </c>
      <c r="F4" s="408">
        <v>45028</v>
      </c>
      <c r="G4" s="405" t="s">
        <v>181</v>
      </c>
      <c r="H4" s="405" t="s">
        <v>294</v>
      </c>
      <c r="I4" s="405" t="s">
        <v>181</v>
      </c>
      <c r="J4" s="149"/>
      <c r="K4" s="149"/>
      <c r="L4" s="401" t="s">
        <v>3</v>
      </c>
      <c r="M4" s="401" t="s">
        <v>4</v>
      </c>
      <c r="N4" s="401" t="s">
        <v>5</v>
      </c>
    </row>
    <row r="5" spans="1:14" x14ac:dyDescent="0.25">
      <c r="A5" s="402"/>
      <c r="B5" s="402"/>
      <c r="C5" s="406"/>
      <c r="D5" s="402"/>
      <c r="E5" s="406"/>
      <c r="F5" s="402"/>
      <c r="G5" s="406"/>
      <c r="H5" s="406"/>
      <c r="I5" s="406"/>
      <c r="J5" s="150">
        <v>45112</v>
      </c>
      <c r="K5" s="151" t="s">
        <v>181</v>
      </c>
      <c r="L5" s="402"/>
      <c r="M5" s="402"/>
      <c r="N5" s="402"/>
    </row>
    <row r="6" spans="1:14" x14ac:dyDescent="0.25">
      <c r="A6" s="403"/>
      <c r="B6" s="403"/>
      <c r="C6" s="407"/>
      <c r="D6" s="403"/>
      <c r="E6" s="407"/>
      <c r="F6" s="403"/>
      <c r="G6" s="407"/>
      <c r="H6" s="407"/>
      <c r="I6" s="407"/>
      <c r="J6" s="152"/>
      <c r="K6" s="152"/>
      <c r="L6" s="403"/>
      <c r="M6" s="403"/>
      <c r="N6" s="403"/>
    </row>
    <row r="7" spans="1:14" x14ac:dyDescent="0.25">
      <c r="A7" s="153">
        <v>1</v>
      </c>
      <c r="B7" s="91">
        <v>2</v>
      </c>
      <c r="C7" s="154">
        <v>3</v>
      </c>
      <c r="D7" s="154"/>
      <c r="E7" s="154"/>
      <c r="F7" s="154"/>
      <c r="G7" s="154"/>
      <c r="H7" s="154"/>
      <c r="I7" s="154"/>
      <c r="J7" s="154"/>
      <c r="K7" s="154"/>
      <c r="L7" s="154">
        <v>4</v>
      </c>
      <c r="M7" s="91">
        <v>5</v>
      </c>
      <c r="N7" s="91">
        <v>6</v>
      </c>
    </row>
    <row r="8" spans="1:14" ht="60" x14ac:dyDescent="0.25">
      <c r="A8" s="91">
        <v>1</v>
      </c>
      <c r="B8" s="155" t="s">
        <v>182</v>
      </c>
      <c r="C8" s="87">
        <v>0</v>
      </c>
      <c r="D8" s="87">
        <v>0</v>
      </c>
      <c r="E8" s="87">
        <v>0</v>
      </c>
      <c r="F8" s="87">
        <v>0</v>
      </c>
      <c r="G8" s="87">
        <v>0</v>
      </c>
      <c r="H8" s="87">
        <v>0</v>
      </c>
      <c r="I8" s="87">
        <v>0</v>
      </c>
      <c r="J8" s="87">
        <v>0</v>
      </c>
      <c r="K8" s="87">
        <v>0</v>
      </c>
      <c r="L8" s="156" t="s">
        <v>12</v>
      </c>
      <c r="M8" s="157" t="s">
        <v>20</v>
      </c>
      <c r="N8" s="91" t="s">
        <v>19</v>
      </c>
    </row>
    <row r="9" spans="1:14" x14ac:dyDescent="0.25">
      <c r="A9" s="158"/>
      <c r="B9" s="159" t="s">
        <v>203</v>
      </c>
      <c r="C9" s="160"/>
      <c r="D9" s="160">
        <v>0</v>
      </c>
      <c r="E9" s="160">
        <v>0</v>
      </c>
      <c r="F9" s="160">
        <v>0</v>
      </c>
      <c r="G9" s="160">
        <v>0</v>
      </c>
      <c r="H9" s="160">
        <v>0</v>
      </c>
      <c r="I9" s="160">
        <v>0</v>
      </c>
      <c r="J9" s="160">
        <v>0</v>
      </c>
      <c r="K9" s="160">
        <v>0</v>
      </c>
      <c r="L9" s="156"/>
      <c r="M9" s="157"/>
      <c r="N9" s="91"/>
    </row>
    <row r="10" spans="1:14" ht="45" x14ac:dyDescent="0.25">
      <c r="A10" s="91">
        <v>2</v>
      </c>
      <c r="B10" s="155" t="s">
        <v>183</v>
      </c>
      <c r="C10" s="87">
        <v>0</v>
      </c>
      <c r="D10" s="87">
        <v>0</v>
      </c>
      <c r="E10" s="87">
        <v>0</v>
      </c>
      <c r="F10" s="87">
        <v>0</v>
      </c>
      <c r="G10" s="87">
        <v>0</v>
      </c>
      <c r="H10" s="87">
        <v>0</v>
      </c>
      <c r="I10" s="87">
        <v>0</v>
      </c>
      <c r="J10" s="87">
        <v>0</v>
      </c>
      <c r="K10" s="87">
        <v>0</v>
      </c>
      <c r="L10" s="156" t="s">
        <v>12</v>
      </c>
      <c r="M10" s="157" t="s">
        <v>20</v>
      </c>
      <c r="N10" s="161" t="s">
        <v>21</v>
      </c>
    </row>
    <row r="11" spans="1:14" x14ac:dyDescent="0.25">
      <c r="A11" s="158"/>
      <c r="B11" s="159" t="s">
        <v>204</v>
      </c>
      <c r="C11" s="160"/>
      <c r="D11" s="160">
        <v>0</v>
      </c>
      <c r="E11" s="160">
        <v>0</v>
      </c>
      <c r="F11" s="160">
        <v>0</v>
      </c>
      <c r="G11" s="160">
        <v>0</v>
      </c>
      <c r="H11" s="160">
        <v>0</v>
      </c>
      <c r="I11" s="160">
        <v>0</v>
      </c>
      <c r="J11" s="160">
        <v>0</v>
      </c>
      <c r="K11" s="160">
        <v>0</v>
      </c>
      <c r="L11" s="156"/>
      <c r="M11" s="157"/>
      <c r="N11" s="161"/>
    </row>
    <row r="12" spans="1:14" ht="60" x14ac:dyDescent="0.25">
      <c r="A12" s="162" t="s">
        <v>6</v>
      </c>
      <c r="B12" s="155" t="s">
        <v>184</v>
      </c>
      <c r="C12" s="87">
        <v>0</v>
      </c>
      <c r="D12" s="87">
        <v>0</v>
      </c>
      <c r="E12" s="87">
        <v>0</v>
      </c>
      <c r="F12" s="87">
        <v>0</v>
      </c>
      <c r="G12" s="87">
        <v>0</v>
      </c>
      <c r="H12" s="87">
        <v>0</v>
      </c>
      <c r="I12" s="87">
        <v>0</v>
      </c>
      <c r="J12" s="87">
        <v>0</v>
      </c>
      <c r="K12" s="87">
        <v>0</v>
      </c>
      <c r="L12" s="156" t="s">
        <v>12</v>
      </c>
      <c r="M12" s="157" t="s">
        <v>20</v>
      </c>
      <c r="N12" s="161" t="s">
        <v>21</v>
      </c>
    </row>
    <row r="13" spans="1:14" x14ac:dyDescent="0.25">
      <c r="A13" s="162"/>
      <c r="B13" s="159" t="s">
        <v>205</v>
      </c>
      <c r="C13" s="160"/>
      <c r="D13" s="160">
        <v>0</v>
      </c>
      <c r="E13" s="160">
        <v>0</v>
      </c>
      <c r="F13" s="160">
        <v>0</v>
      </c>
      <c r="G13" s="160">
        <v>0</v>
      </c>
      <c r="H13" s="160">
        <v>0</v>
      </c>
      <c r="I13" s="160">
        <v>0</v>
      </c>
      <c r="J13" s="160">
        <v>0</v>
      </c>
      <c r="K13" s="160">
        <v>0</v>
      </c>
      <c r="L13" s="156"/>
      <c r="M13" s="157"/>
      <c r="N13" s="161"/>
    </row>
    <row r="14" spans="1:14" ht="60" x14ac:dyDescent="0.25">
      <c r="A14" s="162" t="s">
        <v>17</v>
      </c>
      <c r="B14" s="155" t="s">
        <v>185</v>
      </c>
      <c r="C14" s="87">
        <v>0</v>
      </c>
      <c r="D14" s="87">
        <v>0</v>
      </c>
      <c r="E14" s="87">
        <v>0</v>
      </c>
      <c r="F14" s="87">
        <v>0</v>
      </c>
      <c r="G14" s="87">
        <v>0</v>
      </c>
      <c r="H14" s="87">
        <v>0</v>
      </c>
      <c r="I14" s="87">
        <v>0</v>
      </c>
      <c r="J14" s="87">
        <v>0</v>
      </c>
      <c r="K14" s="87">
        <v>0</v>
      </c>
      <c r="L14" s="156" t="s">
        <v>12</v>
      </c>
      <c r="M14" s="157" t="s">
        <v>20</v>
      </c>
      <c r="N14" s="91" t="s">
        <v>113</v>
      </c>
    </row>
    <row r="15" spans="1:14" x14ac:dyDescent="0.25">
      <c r="A15" s="162"/>
      <c r="B15" s="159" t="s">
        <v>206</v>
      </c>
      <c r="C15" s="160"/>
      <c r="D15" s="160">
        <v>0</v>
      </c>
      <c r="E15" s="160">
        <v>0</v>
      </c>
      <c r="F15" s="160">
        <v>0</v>
      </c>
      <c r="G15" s="160">
        <v>0</v>
      </c>
      <c r="H15" s="160">
        <v>0</v>
      </c>
      <c r="I15" s="160">
        <v>0</v>
      </c>
      <c r="J15" s="160">
        <v>0</v>
      </c>
      <c r="K15" s="160">
        <v>0</v>
      </c>
      <c r="L15" s="156"/>
      <c r="M15" s="157"/>
      <c r="N15" s="91"/>
    </row>
    <row r="16" spans="1:14" ht="28.5" x14ac:dyDescent="0.25">
      <c r="A16" s="163" t="s">
        <v>18</v>
      </c>
      <c r="B16" s="159" t="s">
        <v>230</v>
      </c>
      <c r="C16" s="87"/>
      <c r="D16" s="87"/>
      <c r="E16" s="87"/>
      <c r="F16" s="87"/>
      <c r="G16" s="87"/>
      <c r="H16" s="87"/>
      <c r="I16" s="87"/>
      <c r="J16" s="87"/>
      <c r="K16" s="87"/>
      <c r="L16" s="156"/>
      <c r="M16" s="157"/>
      <c r="N16" s="91"/>
    </row>
    <row r="17" spans="1:14" ht="67.5" customHeight="1" x14ac:dyDescent="0.25">
      <c r="A17" s="162" t="s">
        <v>43</v>
      </c>
      <c r="B17" s="164" t="s">
        <v>293</v>
      </c>
      <c r="C17" s="87">
        <v>0</v>
      </c>
      <c r="D17" s="87">
        <v>0</v>
      </c>
      <c r="E17" s="87">
        <v>0</v>
      </c>
      <c r="F17" s="165">
        <v>380000</v>
      </c>
      <c r="G17" s="165">
        <v>380000</v>
      </c>
      <c r="H17" s="165">
        <v>-169521</v>
      </c>
      <c r="I17" s="165">
        <f>SUM(G17-169521)</f>
        <v>210479</v>
      </c>
      <c r="J17" s="166">
        <v>1000000</v>
      </c>
      <c r="K17" s="167">
        <v>1210479</v>
      </c>
      <c r="L17" s="156" t="s">
        <v>12</v>
      </c>
      <c r="M17" s="157" t="s">
        <v>20</v>
      </c>
      <c r="N17" s="91" t="s">
        <v>291</v>
      </c>
    </row>
    <row r="18" spans="1:14" ht="72" customHeight="1" x14ac:dyDescent="0.25">
      <c r="A18" s="162" t="s">
        <v>44</v>
      </c>
      <c r="B18" s="155" t="s">
        <v>232</v>
      </c>
      <c r="C18" s="87">
        <v>0</v>
      </c>
      <c r="D18" s="87">
        <v>0</v>
      </c>
      <c r="E18" s="87">
        <v>0</v>
      </c>
      <c r="F18" s="87">
        <v>0</v>
      </c>
      <c r="G18" s="87">
        <v>0</v>
      </c>
      <c r="H18" s="87">
        <v>0</v>
      </c>
      <c r="I18" s="87">
        <v>0</v>
      </c>
      <c r="J18" s="87">
        <v>0</v>
      </c>
      <c r="K18" s="87">
        <v>0</v>
      </c>
      <c r="L18" s="156" t="s">
        <v>12</v>
      </c>
      <c r="M18" s="157" t="s">
        <v>20</v>
      </c>
      <c r="N18" s="91" t="s">
        <v>113</v>
      </c>
    </row>
    <row r="19" spans="1:14" ht="75" x14ac:dyDescent="0.25">
      <c r="A19" s="161" t="s">
        <v>45</v>
      </c>
      <c r="B19" s="155" t="s">
        <v>227</v>
      </c>
      <c r="C19" s="87">
        <v>0</v>
      </c>
      <c r="D19" s="85">
        <v>660000</v>
      </c>
      <c r="E19" s="85">
        <v>660000</v>
      </c>
      <c r="F19" s="87">
        <v>0</v>
      </c>
      <c r="G19" s="85">
        <v>660000</v>
      </c>
      <c r="H19" s="85">
        <v>29939</v>
      </c>
      <c r="I19" s="85">
        <f>SUM(G19+H19)</f>
        <v>689939</v>
      </c>
      <c r="J19" s="85">
        <v>0</v>
      </c>
      <c r="K19" s="85">
        <v>689939</v>
      </c>
      <c r="L19" s="156" t="s">
        <v>12</v>
      </c>
      <c r="M19" s="157" t="s">
        <v>20</v>
      </c>
      <c r="N19" s="91" t="s">
        <v>278</v>
      </c>
    </row>
    <row r="20" spans="1:14" ht="90" x14ac:dyDescent="0.25">
      <c r="A20" s="161" t="s">
        <v>46</v>
      </c>
      <c r="B20" s="155" t="s">
        <v>228</v>
      </c>
      <c r="C20" s="87">
        <v>0</v>
      </c>
      <c r="D20" s="85">
        <v>280000</v>
      </c>
      <c r="E20" s="85">
        <v>280000</v>
      </c>
      <c r="F20" s="87">
        <v>0</v>
      </c>
      <c r="G20" s="85">
        <v>280000</v>
      </c>
      <c r="H20" s="85">
        <v>24685</v>
      </c>
      <c r="I20" s="85">
        <f>SUM(G20+H20)</f>
        <v>304685</v>
      </c>
      <c r="J20" s="85">
        <v>0</v>
      </c>
      <c r="K20" s="85">
        <v>304685</v>
      </c>
      <c r="L20" s="156" t="s">
        <v>12</v>
      </c>
      <c r="M20" s="157" t="s">
        <v>156</v>
      </c>
      <c r="N20" s="91" t="s">
        <v>279</v>
      </c>
    </row>
    <row r="21" spans="1:14" ht="60" x14ac:dyDescent="0.25">
      <c r="A21" s="161" t="s">
        <v>47</v>
      </c>
      <c r="B21" s="155" t="s">
        <v>233</v>
      </c>
      <c r="C21" s="87">
        <v>0</v>
      </c>
      <c r="D21" s="87">
        <v>0</v>
      </c>
      <c r="E21" s="87">
        <v>0</v>
      </c>
      <c r="F21" s="87">
        <v>0</v>
      </c>
      <c r="G21" s="87">
        <v>0</v>
      </c>
      <c r="H21" s="87">
        <v>0</v>
      </c>
      <c r="I21" s="87">
        <v>0</v>
      </c>
      <c r="J21" s="87">
        <v>0</v>
      </c>
      <c r="K21" s="87">
        <v>0</v>
      </c>
      <c r="L21" s="156" t="s">
        <v>12</v>
      </c>
      <c r="M21" s="157" t="s">
        <v>20</v>
      </c>
      <c r="N21" s="91" t="s">
        <v>113</v>
      </c>
    </row>
    <row r="22" spans="1:14" ht="60" x14ac:dyDescent="0.25">
      <c r="A22" s="161" t="s">
        <v>48</v>
      </c>
      <c r="B22" s="155" t="s">
        <v>234</v>
      </c>
      <c r="C22" s="87">
        <v>0</v>
      </c>
      <c r="D22" s="87">
        <v>0</v>
      </c>
      <c r="E22" s="87">
        <v>0</v>
      </c>
      <c r="F22" s="87">
        <v>0</v>
      </c>
      <c r="G22" s="87">
        <v>0</v>
      </c>
      <c r="H22" s="87">
        <v>0</v>
      </c>
      <c r="I22" s="87">
        <v>0</v>
      </c>
      <c r="J22" s="87">
        <v>0</v>
      </c>
      <c r="K22" s="87">
        <v>0</v>
      </c>
      <c r="L22" s="156" t="s">
        <v>12</v>
      </c>
      <c r="M22" s="157" t="s">
        <v>20</v>
      </c>
      <c r="N22" s="91" t="s">
        <v>113</v>
      </c>
    </row>
    <row r="23" spans="1:14" ht="71.25" x14ac:dyDescent="0.25">
      <c r="A23" s="161" t="s">
        <v>49</v>
      </c>
      <c r="B23" s="164" t="s">
        <v>298</v>
      </c>
      <c r="C23" s="87">
        <v>0</v>
      </c>
      <c r="D23" s="87">
        <v>0</v>
      </c>
      <c r="E23" s="87">
        <v>0</v>
      </c>
      <c r="F23" s="87">
        <v>0</v>
      </c>
      <c r="G23" s="87">
        <v>0</v>
      </c>
      <c r="H23" s="168">
        <v>996154.4</v>
      </c>
      <c r="I23" s="168">
        <v>996154.4</v>
      </c>
      <c r="J23" s="169">
        <v>1000000</v>
      </c>
      <c r="K23" s="169">
        <v>1996154.4</v>
      </c>
      <c r="L23" s="156" t="s">
        <v>12</v>
      </c>
      <c r="M23" s="157" t="s">
        <v>20</v>
      </c>
      <c r="N23" s="91" t="s">
        <v>286</v>
      </c>
    </row>
    <row r="24" spans="1:14" ht="75" x14ac:dyDescent="0.25">
      <c r="A24" s="161" t="s">
        <v>50</v>
      </c>
      <c r="B24" s="155" t="s">
        <v>224</v>
      </c>
      <c r="C24" s="87">
        <v>0</v>
      </c>
      <c r="D24" s="85">
        <v>650000</v>
      </c>
      <c r="E24" s="85">
        <v>650000</v>
      </c>
      <c r="F24" s="170">
        <v>22272415</v>
      </c>
      <c r="G24" s="85">
        <f>SUM(E24:F24)</f>
        <v>22922415</v>
      </c>
      <c r="H24" s="170">
        <v>0</v>
      </c>
      <c r="I24" s="85">
        <f>SUM(G24:H24)</f>
        <v>22922415</v>
      </c>
      <c r="J24" s="85">
        <v>0</v>
      </c>
      <c r="K24" s="85">
        <v>22922415</v>
      </c>
      <c r="L24" s="156" t="s">
        <v>12</v>
      </c>
      <c r="M24" s="157" t="s">
        <v>20</v>
      </c>
      <c r="N24" s="91" t="s">
        <v>280</v>
      </c>
    </row>
    <row r="25" spans="1:14" ht="75" x14ac:dyDescent="0.25">
      <c r="A25" s="161" t="s">
        <v>51</v>
      </c>
      <c r="B25" s="171" t="s">
        <v>287</v>
      </c>
      <c r="C25" s="87">
        <v>0</v>
      </c>
      <c r="D25" s="87">
        <v>0</v>
      </c>
      <c r="E25" s="87">
        <v>0</v>
      </c>
      <c r="F25" s="87">
        <v>0</v>
      </c>
      <c r="G25" s="87">
        <v>0</v>
      </c>
      <c r="H25" s="87">
        <v>0</v>
      </c>
      <c r="I25" s="87">
        <v>0</v>
      </c>
      <c r="J25" s="87">
        <v>0</v>
      </c>
      <c r="K25" s="87">
        <v>0</v>
      </c>
      <c r="L25" s="156" t="s">
        <v>12</v>
      </c>
      <c r="M25" s="157" t="s">
        <v>20</v>
      </c>
      <c r="N25" s="91" t="s">
        <v>290</v>
      </c>
    </row>
    <row r="26" spans="1:14" ht="75" x14ac:dyDescent="0.25">
      <c r="A26" s="161" t="s">
        <v>52</v>
      </c>
      <c r="B26" s="155" t="s">
        <v>289</v>
      </c>
      <c r="C26" s="87">
        <v>0</v>
      </c>
      <c r="D26" s="87">
        <v>0</v>
      </c>
      <c r="E26" s="87">
        <v>0</v>
      </c>
      <c r="F26" s="165">
        <v>320000</v>
      </c>
      <c r="G26" s="165">
        <v>320000</v>
      </c>
      <c r="H26" s="87">
        <v>0</v>
      </c>
      <c r="I26" s="165">
        <v>320000</v>
      </c>
      <c r="J26" s="172">
        <v>0</v>
      </c>
      <c r="K26" s="165">
        <v>320000</v>
      </c>
      <c r="L26" s="156" t="s">
        <v>12</v>
      </c>
      <c r="M26" s="157" t="s">
        <v>156</v>
      </c>
      <c r="N26" s="91" t="s">
        <v>290</v>
      </c>
    </row>
    <row r="27" spans="1:14" ht="60" x14ac:dyDescent="0.25">
      <c r="A27" s="161" t="s">
        <v>53</v>
      </c>
      <c r="B27" s="155" t="s">
        <v>236</v>
      </c>
      <c r="C27" s="87">
        <v>0</v>
      </c>
      <c r="D27" s="87">
        <v>0</v>
      </c>
      <c r="E27" s="87">
        <v>0</v>
      </c>
      <c r="F27" s="87">
        <v>0</v>
      </c>
      <c r="G27" s="87">
        <v>0</v>
      </c>
      <c r="H27" s="87">
        <v>0</v>
      </c>
      <c r="I27" s="87">
        <v>0</v>
      </c>
      <c r="J27" s="87">
        <v>0</v>
      </c>
      <c r="K27" s="87">
        <v>0</v>
      </c>
      <c r="L27" s="156" t="s">
        <v>12</v>
      </c>
      <c r="M27" s="157" t="s">
        <v>20</v>
      </c>
      <c r="N27" s="91" t="s">
        <v>113</v>
      </c>
    </row>
    <row r="28" spans="1:14" ht="60" x14ac:dyDescent="0.25">
      <c r="A28" s="161" t="s">
        <v>54</v>
      </c>
      <c r="B28" s="155" t="s">
        <v>237</v>
      </c>
      <c r="C28" s="87">
        <v>0</v>
      </c>
      <c r="D28" s="87">
        <v>0</v>
      </c>
      <c r="E28" s="87">
        <v>0</v>
      </c>
      <c r="F28" s="87">
        <v>0</v>
      </c>
      <c r="G28" s="87">
        <v>0</v>
      </c>
      <c r="H28" s="87">
        <v>0</v>
      </c>
      <c r="I28" s="87">
        <v>0</v>
      </c>
      <c r="J28" s="87">
        <v>0</v>
      </c>
      <c r="K28" s="87">
        <v>0</v>
      </c>
      <c r="L28" s="156" t="s">
        <v>12</v>
      </c>
      <c r="M28" s="157" t="s">
        <v>20</v>
      </c>
      <c r="N28" s="91" t="s">
        <v>113</v>
      </c>
    </row>
    <row r="29" spans="1:14" ht="60" x14ac:dyDescent="0.25">
      <c r="A29" s="161" t="s">
        <v>55</v>
      </c>
      <c r="B29" s="155" t="s">
        <v>238</v>
      </c>
      <c r="C29" s="87">
        <v>0</v>
      </c>
      <c r="D29" s="87">
        <v>0</v>
      </c>
      <c r="E29" s="87">
        <v>0</v>
      </c>
      <c r="F29" s="87">
        <v>0</v>
      </c>
      <c r="G29" s="87">
        <v>0</v>
      </c>
      <c r="H29" s="87">
        <v>0</v>
      </c>
      <c r="I29" s="87">
        <v>0</v>
      </c>
      <c r="J29" s="87">
        <v>0</v>
      </c>
      <c r="K29" s="87">
        <v>0</v>
      </c>
      <c r="L29" s="156" t="s">
        <v>12</v>
      </c>
      <c r="M29" s="157" t="s">
        <v>20</v>
      </c>
      <c r="N29" s="91" t="s">
        <v>113</v>
      </c>
    </row>
    <row r="30" spans="1:14" ht="60" x14ac:dyDescent="0.25">
      <c r="A30" s="161" t="s">
        <v>78</v>
      </c>
      <c r="B30" s="155" t="s">
        <v>240</v>
      </c>
      <c r="C30" s="87">
        <v>0</v>
      </c>
      <c r="D30" s="87">
        <v>0</v>
      </c>
      <c r="E30" s="87">
        <v>0</v>
      </c>
      <c r="F30" s="87">
        <v>0</v>
      </c>
      <c r="G30" s="87">
        <v>0</v>
      </c>
      <c r="H30" s="87">
        <v>0</v>
      </c>
      <c r="I30" s="87">
        <v>0</v>
      </c>
      <c r="J30" s="87">
        <v>0</v>
      </c>
      <c r="K30" s="87">
        <v>0</v>
      </c>
      <c r="L30" s="156" t="s">
        <v>12</v>
      </c>
      <c r="M30" s="157" t="s">
        <v>20</v>
      </c>
      <c r="N30" s="91" t="s">
        <v>113</v>
      </c>
    </row>
    <row r="31" spans="1:14" ht="60" x14ac:dyDescent="0.25">
      <c r="A31" s="161" t="s">
        <v>79</v>
      </c>
      <c r="B31" s="155" t="s">
        <v>239</v>
      </c>
      <c r="C31" s="87">
        <v>0</v>
      </c>
      <c r="D31" s="87">
        <v>0</v>
      </c>
      <c r="E31" s="87">
        <v>0</v>
      </c>
      <c r="F31" s="87">
        <v>0</v>
      </c>
      <c r="G31" s="87">
        <v>0</v>
      </c>
      <c r="H31" s="87">
        <v>0</v>
      </c>
      <c r="I31" s="87">
        <v>0</v>
      </c>
      <c r="J31" s="87">
        <v>0</v>
      </c>
      <c r="K31" s="87">
        <v>0</v>
      </c>
      <c r="L31" s="156" t="s">
        <v>12</v>
      </c>
      <c r="M31" s="157" t="s">
        <v>20</v>
      </c>
      <c r="N31" s="91" t="s">
        <v>113</v>
      </c>
    </row>
    <row r="32" spans="1:14" ht="90" x14ac:dyDescent="0.25">
      <c r="A32" s="161" t="s">
        <v>80</v>
      </c>
      <c r="B32" s="155" t="s">
        <v>223</v>
      </c>
      <c r="C32" s="87">
        <v>0</v>
      </c>
      <c r="D32" s="85">
        <v>520000</v>
      </c>
      <c r="E32" s="85">
        <v>520000</v>
      </c>
      <c r="F32" s="87">
        <v>0</v>
      </c>
      <c r="G32" s="85">
        <v>520000</v>
      </c>
      <c r="H32" s="85">
        <v>27736</v>
      </c>
      <c r="I32" s="85">
        <f>SUM(G32+27736)</f>
        <v>547736</v>
      </c>
      <c r="J32" s="85">
        <v>0</v>
      </c>
      <c r="K32" s="85">
        <v>547736</v>
      </c>
      <c r="L32" s="156" t="s">
        <v>12</v>
      </c>
      <c r="M32" s="157" t="s">
        <v>20</v>
      </c>
      <c r="N32" s="91" t="s">
        <v>281</v>
      </c>
    </row>
    <row r="33" spans="1:14" ht="75" x14ac:dyDescent="0.25">
      <c r="A33" s="173" t="s">
        <v>81</v>
      </c>
      <c r="B33" s="155" t="s">
        <v>220</v>
      </c>
      <c r="C33" s="87">
        <v>0</v>
      </c>
      <c r="D33" s="85">
        <v>550000</v>
      </c>
      <c r="E33" s="85">
        <v>550000</v>
      </c>
      <c r="F33" s="87">
        <v>0</v>
      </c>
      <c r="G33" s="85">
        <v>550000</v>
      </c>
      <c r="H33" s="85">
        <v>35904</v>
      </c>
      <c r="I33" s="85">
        <f>SUM(G33+35904)</f>
        <v>585904</v>
      </c>
      <c r="J33" s="85">
        <v>0</v>
      </c>
      <c r="K33" s="85">
        <v>585904</v>
      </c>
      <c r="L33" s="156" t="s">
        <v>12</v>
      </c>
      <c r="M33" s="157" t="s">
        <v>20</v>
      </c>
      <c r="N33" s="91" t="s">
        <v>282</v>
      </c>
    </row>
    <row r="34" spans="1:14" ht="90" x14ac:dyDescent="0.25">
      <c r="A34" s="161" t="s">
        <v>82</v>
      </c>
      <c r="B34" s="155" t="s">
        <v>221</v>
      </c>
      <c r="C34" s="87">
        <v>0</v>
      </c>
      <c r="D34" s="85">
        <v>710000</v>
      </c>
      <c r="E34" s="85">
        <v>710000</v>
      </c>
      <c r="F34" s="87">
        <v>0</v>
      </c>
      <c r="G34" s="85">
        <v>710000</v>
      </c>
      <c r="H34" s="85">
        <v>51257</v>
      </c>
      <c r="I34" s="85">
        <f>SUM(G34+51257)</f>
        <v>761257</v>
      </c>
      <c r="J34" s="85">
        <v>0</v>
      </c>
      <c r="K34" s="85">
        <v>761257</v>
      </c>
      <c r="L34" s="156" t="s">
        <v>12</v>
      </c>
      <c r="M34" s="157" t="s">
        <v>20</v>
      </c>
      <c r="N34" s="91" t="s">
        <v>283</v>
      </c>
    </row>
    <row r="35" spans="1:14" ht="105" x14ac:dyDescent="0.25">
      <c r="A35" s="161" t="s">
        <v>83</v>
      </c>
      <c r="B35" s="155" t="s">
        <v>222</v>
      </c>
      <c r="C35" s="87">
        <v>0</v>
      </c>
      <c r="D35" s="85">
        <v>480000</v>
      </c>
      <c r="E35" s="85">
        <v>480000</v>
      </c>
      <c r="F35" s="85">
        <v>17254459</v>
      </c>
      <c r="G35" s="85">
        <f>SUM(E35:F35)</f>
        <v>17734459</v>
      </c>
      <c r="H35" s="87">
        <v>0</v>
      </c>
      <c r="I35" s="85">
        <f>SUM(G35:H35)</f>
        <v>17734459</v>
      </c>
      <c r="J35" s="85">
        <v>0</v>
      </c>
      <c r="K35" s="85">
        <v>17734459</v>
      </c>
      <c r="L35" s="156" t="s">
        <v>12</v>
      </c>
      <c r="M35" s="157" t="s">
        <v>20</v>
      </c>
      <c r="N35" s="91" t="s">
        <v>284</v>
      </c>
    </row>
    <row r="36" spans="1:14" ht="60" x14ac:dyDescent="0.25">
      <c r="A36" s="161" t="s">
        <v>84</v>
      </c>
      <c r="B36" s="155" t="s">
        <v>241</v>
      </c>
      <c r="C36" s="87">
        <v>0</v>
      </c>
      <c r="D36" s="87">
        <v>0</v>
      </c>
      <c r="E36" s="87">
        <v>0</v>
      </c>
      <c r="F36" s="87">
        <v>0</v>
      </c>
      <c r="G36" s="87">
        <v>0</v>
      </c>
      <c r="H36" s="87">
        <v>0</v>
      </c>
      <c r="I36" s="87">
        <v>0</v>
      </c>
      <c r="J36" s="87">
        <v>0</v>
      </c>
      <c r="K36" s="87">
        <v>0</v>
      </c>
      <c r="L36" s="156" t="s">
        <v>12</v>
      </c>
      <c r="M36" s="157" t="s">
        <v>20</v>
      </c>
      <c r="N36" s="91" t="s">
        <v>113</v>
      </c>
    </row>
    <row r="37" spans="1:14" ht="60" x14ac:dyDescent="0.25">
      <c r="A37" s="161" t="s">
        <v>106</v>
      </c>
      <c r="B37" s="155" t="s">
        <v>242</v>
      </c>
      <c r="C37" s="87">
        <v>0</v>
      </c>
      <c r="D37" s="87">
        <v>0</v>
      </c>
      <c r="E37" s="87">
        <v>0</v>
      </c>
      <c r="F37" s="87">
        <v>0</v>
      </c>
      <c r="G37" s="87">
        <v>0</v>
      </c>
      <c r="H37" s="87">
        <v>0</v>
      </c>
      <c r="I37" s="87">
        <v>0</v>
      </c>
      <c r="J37" s="87">
        <v>0</v>
      </c>
      <c r="K37" s="87">
        <v>0</v>
      </c>
      <c r="L37" s="156" t="s">
        <v>12</v>
      </c>
      <c r="M37" s="157" t="s">
        <v>20</v>
      </c>
      <c r="N37" s="91" t="s">
        <v>113</v>
      </c>
    </row>
    <row r="38" spans="1:14" ht="60" x14ac:dyDescent="0.25">
      <c r="A38" s="161" t="s">
        <v>107</v>
      </c>
      <c r="B38" s="155" t="s">
        <v>243</v>
      </c>
      <c r="C38" s="87">
        <v>0</v>
      </c>
      <c r="D38" s="87">
        <v>0</v>
      </c>
      <c r="E38" s="87">
        <v>0</v>
      </c>
      <c r="F38" s="87">
        <v>0</v>
      </c>
      <c r="G38" s="87">
        <v>0</v>
      </c>
      <c r="H38" s="87">
        <v>0</v>
      </c>
      <c r="I38" s="87">
        <v>0</v>
      </c>
      <c r="J38" s="87">
        <v>0</v>
      </c>
      <c r="K38" s="87">
        <v>0</v>
      </c>
      <c r="L38" s="156" t="s">
        <v>12</v>
      </c>
      <c r="M38" s="157" t="s">
        <v>20</v>
      </c>
      <c r="N38" s="91" t="s">
        <v>113</v>
      </c>
    </row>
    <row r="39" spans="1:14" ht="60" x14ac:dyDescent="0.25">
      <c r="A39" s="161" t="s">
        <v>108</v>
      </c>
      <c r="B39" s="155" t="s">
        <v>244</v>
      </c>
      <c r="C39" s="87">
        <v>0</v>
      </c>
      <c r="D39" s="87">
        <v>0</v>
      </c>
      <c r="E39" s="87">
        <v>0</v>
      </c>
      <c r="F39" s="87">
        <v>0</v>
      </c>
      <c r="G39" s="87">
        <v>0</v>
      </c>
      <c r="H39" s="87">
        <v>0</v>
      </c>
      <c r="I39" s="87">
        <v>0</v>
      </c>
      <c r="J39" s="87">
        <v>0</v>
      </c>
      <c r="K39" s="87">
        <v>0</v>
      </c>
      <c r="L39" s="156" t="s">
        <v>12</v>
      </c>
      <c r="M39" s="157" t="s">
        <v>20</v>
      </c>
      <c r="N39" s="91" t="s">
        <v>113</v>
      </c>
    </row>
    <row r="40" spans="1:14" ht="60" x14ac:dyDescent="0.25">
      <c r="A40" s="161" t="s">
        <v>109</v>
      </c>
      <c r="B40" s="155" t="s">
        <v>245</v>
      </c>
      <c r="C40" s="87">
        <v>0</v>
      </c>
      <c r="D40" s="87">
        <v>0</v>
      </c>
      <c r="E40" s="87">
        <v>0</v>
      </c>
      <c r="F40" s="87">
        <v>0</v>
      </c>
      <c r="G40" s="87">
        <v>0</v>
      </c>
      <c r="H40" s="87">
        <v>0</v>
      </c>
      <c r="I40" s="87">
        <v>0</v>
      </c>
      <c r="J40" s="87">
        <v>0</v>
      </c>
      <c r="K40" s="87">
        <v>0</v>
      </c>
      <c r="L40" s="156" t="s">
        <v>12</v>
      </c>
      <c r="M40" s="157" t="s">
        <v>20</v>
      </c>
      <c r="N40" s="91" t="s">
        <v>113</v>
      </c>
    </row>
    <row r="41" spans="1:14" ht="60" x14ac:dyDescent="0.25">
      <c r="A41" s="174" t="s">
        <v>226</v>
      </c>
      <c r="B41" s="155" t="s">
        <v>246</v>
      </c>
      <c r="C41" s="87">
        <v>0</v>
      </c>
      <c r="D41" s="87">
        <v>0</v>
      </c>
      <c r="E41" s="87">
        <v>0</v>
      </c>
      <c r="F41" s="87">
        <v>0</v>
      </c>
      <c r="G41" s="87">
        <v>0</v>
      </c>
      <c r="H41" s="87">
        <v>0</v>
      </c>
      <c r="I41" s="87">
        <v>0</v>
      </c>
      <c r="J41" s="87">
        <v>0</v>
      </c>
      <c r="K41" s="87">
        <v>0</v>
      </c>
      <c r="L41" s="156" t="s">
        <v>12</v>
      </c>
      <c r="M41" s="157" t="s">
        <v>20</v>
      </c>
      <c r="N41" s="91" t="s">
        <v>113</v>
      </c>
    </row>
    <row r="42" spans="1:14" ht="60" x14ac:dyDescent="0.25">
      <c r="A42" s="1" t="s">
        <v>288</v>
      </c>
      <c r="B42" s="155" t="s">
        <v>247</v>
      </c>
      <c r="C42" s="87">
        <v>0</v>
      </c>
      <c r="D42" s="87">
        <v>0</v>
      </c>
      <c r="E42" s="87">
        <v>0</v>
      </c>
      <c r="F42" s="87">
        <v>0</v>
      </c>
      <c r="G42" s="87">
        <v>0</v>
      </c>
      <c r="H42" s="87">
        <v>0</v>
      </c>
      <c r="I42" s="87">
        <v>0</v>
      </c>
      <c r="J42" s="87">
        <v>0</v>
      </c>
      <c r="K42" s="87">
        <v>0</v>
      </c>
      <c r="L42" s="156" t="s">
        <v>12</v>
      </c>
      <c r="M42" s="157" t="s">
        <v>20</v>
      </c>
      <c r="N42" s="91" t="s">
        <v>113</v>
      </c>
    </row>
    <row r="43" spans="1:14" x14ac:dyDescent="0.25">
      <c r="A43" s="161"/>
      <c r="B43" s="159" t="s">
        <v>186</v>
      </c>
      <c r="C43" s="87"/>
      <c r="D43" s="175">
        <v>3850000</v>
      </c>
      <c r="E43" s="175">
        <v>3850000</v>
      </c>
      <c r="F43" s="175">
        <v>40226874</v>
      </c>
      <c r="G43" s="175">
        <v>44076874</v>
      </c>
      <c r="H43" s="175">
        <f>SUM(H17:H42)</f>
        <v>996154.4</v>
      </c>
      <c r="I43" s="175">
        <f>SUM(I17:I42)</f>
        <v>45073028.399999999</v>
      </c>
      <c r="J43" s="83">
        <f>SUM(J17:J42)</f>
        <v>2000000</v>
      </c>
      <c r="K43" s="83">
        <f>SUM(K17:K42)</f>
        <v>47073028.399999999</v>
      </c>
      <c r="L43" s="156"/>
      <c r="M43" s="157"/>
      <c r="N43" s="91"/>
    </row>
    <row r="44" spans="1:14" ht="28.5" x14ac:dyDescent="0.25">
      <c r="A44" s="176">
        <v>6</v>
      </c>
      <c r="B44" s="159" t="s">
        <v>248</v>
      </c>
      <c r="C44" s="87"/>
      <c r="D44" s="87"/>
      <c r="E44" s="87"/>
      <c r="F44" s="87"/>
      <c r="G44" s="87"/>
      <c r="H44" s="87"/>
      <c r="I44" s="87"/>
      <c r="J44" s="87"/>
      <c r="K44" s="87"/>
      <c r="L44" s="156"/>
      <c r="M44" s="157"/>
      <c r="N44" s="91"/>
    </row>
    <row r="45" spans="1:14" ht="45" x14ac:dyDescent="0.25">
      <c r="A45" s="161" t="s">
        <v>85</v>
      </c>
      <c r="B45" s="155" t="s">
        <v>249</v>
      </c>
      <c r="C45" s="87">
        <v>0</v>
      </c>
      <c r="D45" s="87">
        <v>0</v>
      </c>
      <c r="E45" s="87">
        <v>0</v>
      </c>
      <c r="F45" s="87">
        <v>0</v>
      </c>
      <c r="G45" s="87">
        <v>0</v>
      </c>
      <c r="H45" s="87">
        <v>0</v>
      </c>
      <c r="I45" s="87">
        <v>0</v>
      </c>
      <c r="J45" s="87">
        <v>0</v>
      </c>
      <c r="K45" s="87">
        <v>0</v>
      </c>
      <c r="L45" s="156" t="s">
        <v>12</v>
      </c>
      <c r="M45" s="157" t="s">
        <v>20</v>
      </c>
      <c r="N45" s="91" t="s">
        <v>114</v>
      </c>
    </row>
    <row r="46" spans="1:14" ht="45" x14ac:dyDescent="0.25">
      <c r="A46" s="161" t="s">
        <v>86</v>
      </c>
      <c r="B46" s="155" t="s">
        <v>250</v>
      </c>
      <c r="C46" s="87">
        <v>0</v>
      </c>
      <c r="D46" s="87">
        <v>0</v>
      </c>
      <c r="E46" s="87">
        <v>0</v>
      </c>
      <c r="F46" s="87">
        <v>0</v>
      </c>
      <c r="G46" s="87">
        <v>0</v>
      </c>
      <c r="H46" s="87">
        <v>0</v>
      </c>
      <c r="I46" s="87">
        <v>0</v>
      </c>
      <c r="J46" s="87">
        <v>0</v>
      </c>
      <c r="K46" s="87">
        <v>0</v>
      </c>
      <c r="L46" s="156" t="s">
        <v>12</v>
      </c>
      <c r="M46" s="157" t="s">
        <v>20</v>
      </c>
      <c r="N46" s="91" t="s">
        <v>114</v>
      </c>
    </row>
    <row r="47" spans="1:14" ht="45" x14ac:dyDescent="0.25">
      <c r="A47" s="161" t="s">
        <v>87</v>
      </c>
      <c r="B47" s="155" t="s">
        <v>251</v>
      </c>
      <c r="C47" s="87">
        <v>0</v>
      </c>
      <c r="D47" s="87">
        <v>0</v>
      </c>
      <c r="E47" s="87">
        <v>0</v>
      </c>
      <c r="F47" s="87">
        <v>0</v>
      </c>
      <c r="G47" s="87">
        <v>0</v>
      </c>
      <c r="H47" s="87">
        <v>0</v>
      </c>
      <c r="I47" s="87">
        <v>0</v>
      </c>
      <c r="J47" s="87">
        <v>0</v>
      </c>
      <c r="K47" s="87">
        <v>0</v>
      </c>
      <c r="L47" s="156" t="s">
        <v>12</v>
      </c>
      <c r="M47" s="157" t="s">
        <v>20</v>
      </c>
      <c r="N47" s="91" t="s">
        <v>114</v>
      </c>
    </row>
    <row r="48" spans="1:14" ht="45" x14ac:dyDescent="0.25">
      <c r="A48" s="161" t="s">
        <v>88</v>
      </c>
      <c r="B48" s="155" t="s">
        <v>252</v>
      </c>
      <c r="C48" s="87">
        <v>0</v>
      </c>
      <c r="D48" s="87">
        <v>0</v>
      </c>
      <c r="E48" s="87">
        <v>0</v>
      </c>
      <c r="F48" s="87">
        <v>0</v>
      </c>
      <c r="G48" s="87">
        <v>0</v>
      </c>
      <c r="H48" s="87">
        <v>0</v>
      </c>
      <c r="I48" s="87">
        <v>0</v>
      </c>
      <c r="J48" s="87">
        <v>0</v>
      </c>
      <c r="K48" s="87">
        <v>0</v>
      </c>
      <c r="L48" s="156" t="s">
        <v>12</v>
      </c>
      <c r="M48" s="157" t="s">
        <v>20</v>
      </c>
      <c r="N48" s="91" t="s">
        <v>114</v>
      </c>
    </row>
    <row r="49" spans="1:14" ht="45" x14ac:dyDescent="0.25">
      <c r="A49" s="161" t="s">
        <v>89</v>
      </c>
      <c r="B49" s="155" t="s">
        <v>253</v>
      </c>
      <c r="C49" s="87">
        <v>0</v>
      </c>
      <c r="D49" s="87">
        <v>0</v>
      </c>
      <c r="E49" s="87">
        <v>0</v>
      </c>
      <c r="F49" s="87">
        <v>0</v>
      </c>
      <c r="G49" s="87">
        <v>0</v>
      </c>
      <c r="H49" s="87">
        <v>0</v>
      </c>
      <c r="I49" s="87">
        <v>0</v>
      </c>
      <c r="J49" s="87">
        <v>0</v>
      </c>
      <c r="K49" s="87">
        <v>0</v>
      </c>
      <c r="L49" s="156" t="s">
        <v>12</v>
      </c>
      <c r="M49" s="157" t="s">
        <v>20</v>
      </c>
      <c r="N49" s="91" t="s">
        <v>114</v>
      </c>
    </row>
    <row r="50" spans="1:14" ht="45" x14ac:dyDescent="0.25">
      <c r="A50" s="161" t="s">
        <v>177</v>
      </c>
      <c r="B50" s="155" t="s">
        <v>254</v>
      </c>
      <c r="C50" s="87">
        <v>0</v>
      </c>
      <c r="D50" s="87">
        <v>0</v>
      </c>
      <c r="E50" s="87">
        <v>0</v>
      </c>
      <c r="F50" s="87">
        <v>0</v>
      </c>
      <c r="G50" s="87">
        <v>0</v>
      </c>
      <c r="H50" s="87">
        <v>0</v>
      </c>
      <c r="I50" s="87">
        <v>0</v>
      </c>
      <c r="J50" s="87">
        <v>0</v>
      </c>
      <c r="K50" s="87">
        <v>0</v>
      </c>
      <c r="L50" s="156" t="s">
        <v>12</v>
      </c>
      <c r="M50" s="157" t="s">
        <v>20</v>
      </c>
      <c r="N50" s="91" t="s">
        <v>114</v>
      </c>
    </row>
    <row r="51" spans="1:14" ht="45" x14ac:dyDescent="0.25">
      <c r="A51" s="161" t="s">
        <v>90</v>
      </c>
      <c r="B51" s="155" t="s">
        <v>255</v>
      </c>
      <c r="C51" s="87">
        <v>0</v>
      </c>
      <c r="D51" s="87">
        <v>0</v>
      </c>
      <c r="E51" s="87">
        <v>0</v>
      </c>
      <c r="F51" s="87">
        <v>0</v>
      </c>
      <c r="G51" s="87">
        <v>0</v>
      </c>
      <c r="H51" s="87">
        <v>0</v>
      </c>
      <c r="I51" s="87">
        <v>0</v>
      </c>
      <c r="J51" s="87">
        <v>0</v>
      </c>
      <c r="K51" s="87">
        <v>0</v>
      </c>
      <c r="L51" s="156" t="s">
        <v>12</v>
      </c>
      <c r="M51" s="157" t="s">
        <v>20</v>
      </c>
      <c r="N51" s="91" t="s">
        <v>114</v>
      </c>
    </row>
    <row r="52" spans="1:14" ht="45" x14ac:dyDescent="0.25">
      <c r="A52" s="161" t="s">
        <v>91</v>
      </c>
      <c r="B52" s="155" t="s">
        <v>256</v>
      </c>
      <c r="C52" s="87">
        <v>0</v>
      </c>
      <c r="D52" s="87">
        <v>0</v>
      </c>
      <c r="E52" s="87">
        <v>0</v>
      </c>
      <c r="F52" s="87">
        <v>0</v>
      </c>
      <c r="G52" s="87">
        <v>0</v>
      </c>
      <c r="H52" s="87">
        <v>0</v>
      </c>
      <c r="I52" s="87">
        <v>0</v>
      </c>
      <c r="J52" s="87">
        <v>0</v>
      </c>
      <c r="K52" s="87">
        <v>0</v>
      </c>
      <c r="L52" s="156" t="s">
        <v>12</v>
      </c>
      <c r="M52" s="157" t="s">
        <v>20</v>
      </c>
      <c r="N52" s="91" t="s">
        <v>114</v>
      </c>
    </row>
    <row r="53" spans="1:14" ht="45" x14ac:dyDescent="0.25">
      <c r="A53" s="161" t="s">
        <v>92</v>
      </c>
      <c r="B53" s="155" t="s">
        <v>257</v>
      </c>
      <c r="C53" s="87">
        <v>0</v>
      </c>
      <c r="D53" s="87">
        <v>0</v>
      </c>
      <c r="E53" s="87">
        <v>0</v>
      </c>
      <c r="F53" s="87">
        <v>0</v>
      </c>
      <c r="G53" s="87">
        <v>0</v>
      </c>
      <c r="H53" s="87">
        <v>0</v>
      </c>
      <c r="I53" s="87">
        <v>0</v>
      </c>
      <c r="J53" s="87">
        <v>0</v>
      </c>
      <c r="K53" s="87">
        <v>0</v>
      </c>
      <c r="L53" s="156" t="s">
        <v>12</v>
      </c>
      <c r="M53" s="157" t="s">
        <v>20</v>
      </c>
      <c r="N53" s="91" t="s">
        <v>114</v>
      </c>
    </row>
    <row r="54" spans="1:14" ht="45" x14ac:dyDescent="0.25">
      <c r="A54" s="161" t="s">
        <v>93</v>
      </c>
      <c r="B54" s="155" t="s">
        <v>258</v>
      </c>
      <c r="C54" s="87">
        <v>0</v>
      </c>
      <c r="D54" s="87">
        <v>0</v>
      </c>
      <c r="E54" s="87">
        <v>0</v>
      </c>
      <c r="F54" s="87">
        <v>0</v>
      </c>
      <c r="G54" s="87">
        <v>0</v>
      </c>
      <c r="H54" s="87">
        <v>0</v>
      </c>
      <c r="I54" s="87">
        <v>0</v>
      </c>
      <c r="J54" s="87">
        <v>0</v>
      </c>
      <c r="K54" s="87">
        <v>0</v>
      </c>
      <c r="L54" s="156" t="s">
        <v>12</v>
      </c>
      <c r="M54" s="157" t="s">
        <v>20</v>
      </c>
      <c r="N54" s="91" t="s">
        <v>114</v>
      </c>
    </row>
    <row r="55" spans="1:14" ht="45" x14ac:dyDescent="0.25">
      <c r="A55" s="177" t="s">
        <v>94</v>
      </c>
      <c r="B55" s="155" t="s">
        <v>259</v>
      </c>
      <c r="C55" s="87">
        <v>0</v>
      </c>
      <c r="D55" s="87">
        <v>0</v>
      </c>
      <c r="E55" s="87">
        <v>0</v>
      </c>
      <c r="F55" s="87">
        <v>0</v>
      </c>
      <c r="G55" s="87">
        <v>0</v>
      </c>
      <c r="H55" s="87">
        <v>0</v>
      </c>
      <c r="I55" s="87">
        <v>0</v>
      </c>
      <c r="J55" s="87">
        <v>0</v>
      </c>
      <c r="K55" s="87">
        <v>0</v>
      </c>
      <c r="L55" s="156" t="s">
        <v>12</v>
      </c>
      <c r="M55" s="157" t="s">
        <v>20</v>
      </c>
      <c r="N55" s="91" t="s">
        <v>114</v>
      </c>
    </row>
    <row r="56" spans="1:14" ht="45" x14ac:dyDescent="0.25">
      <c r="A56" s="177" t="s">
        <v>95</v>
      </c>
      <c r="B56" s="155" t="s">
        <v>260</v>
      </c>
      <c r="C56" s="87">
        <v>0</v>
      </c>
      <c r="D56" s="87">
        <v>0</v>
      </c>
      <c r="E56" s="87">
        <v>0</v>
      </c>
      <c r="F56" s="87">
        <v>0</v>
      </c>
      <c r="G56" s="87">
        <v>0</v>
      </c>
      <c r="H56" s="87">
        <v>0</v>
      </c>
      <c r="I56" s="87">
        <v>0</v>
      </c>
      <c r="J56" s="87">
        <v>0</v>
      </c>
      <c r="K56" s="87">
        <v>0</v>
      </c>
      <c r="L56" s="156" t="s">
        <v>12</v>
      </c>
      <c r="M56" s="157" t="s">
        <v>20</v>
      </c>
      <c r="N56" s="91" t="s">
        <v>114</v>
      </c>
    </row>
    <row r="57" spans="1:14" ht="45" x14ac:dyDescent="0.25">
      <c r="A57" s="177" t="s">
        <v>110</v>
      </c>
      <c r="B57" s="155" t="s">
        <v>261</v>
      </c>
      <c r="C57" s="87">
        <v>0</v>
      </c>
      <c r="D57" s="87">
        <v>0</v>
      </c>
      <c r="E57" s="87">
        <v>0</v>
      </c>
      <c r="F57" s="87">
        <v>0</v>
      </c>
      <c r="G57" s="87">
        <v>0</v>
      </c>
      <c r="H57" s="87">
        <v>0</v>
      </c>
      <c r="I57" s="87">
        <v>0</v>
      </c>
      <c r="J57" s="87">
        <v>0</v>
      </c>
      <c r="K57" s="87">
        <v>0</v>
      </c>
      <c r="L57" s="156" t="s">
        <v>12</v>
      </c>
      <c r="M57" s="157" t="s">
        <v>20</v>
      </c>
      <c r="N57" s="91" t="s">
        <v>114</v>
      </c>
    </row>
    <row r="58" spans="1:14" x14ac:dyDescent="0.25">
      <c r="A58" s="177"/>
      <c r="B58" s="159" t="s">
        <v>187</v>
      </c>
      <c r="C58" s="160"/>
      <c r="D58" s="160">
        <v>0</v>
      </c>
      <c r="E58" s="160">
        <v>0</v>
      </c>
      <c r="F58" s="160">
        <v>0</v>
      </c>
      <c r="G58" s="160">
        <v>0</v>
      </c>
      <c r="H58" s="160">
        <v>0</v>
      </c>
      <c r="I58" s="160">
        <v>0</v>
      </c>
      <c r="J58" s="160">
        <v>0</v>
      </c>
      <c r="K58" s="160">
        <v>0</v>
      </c>
      <c r="L58" s="156"/>
      <c r="M58" s="157"/>
      <c r="N58" s="91"/>
    </row>
    <row r="59" spans="1:14" ht="28.5" x14ac:dyDescent="0.25">
      <c r="A59" s="178" t="s">
        <v>96</v>
      </c>
      <c r="B59" s="159" t="s">
        <v>229</v>
      </c>
      <c r="C59" s="87"/>
      <c r="D59" s="87"/>
      <c r="E59" s="87"/>
      <c r="F59" s="87"/>
      <c r="G59" s="87"/>
      <c r="H59" s="87"/>
      <c r="I59" s="87"/>
      <c r="J59" s="87"/>
      <c r="K59" s="87"/>
      <c r="L59" s="156"/>
      <c r="M59" s="157"/>
      <c r="N59" s="91"/>
    </row>
    <row r="60" spans="1:14" ht="90" x14ac:dyDescent="0.25">
      <c r="A60" s="179" t="s">
        <v>97</v>
      </c>
      <c r="B60" s="171" t="s">
        <v>207</v>
      </c>
      <c r="C60" s="87">
        <v>0</v>
      </c>
      <c r="D60" s="87">
        <v>0</v>
      </c>
      <c r="E60" s="87">
        <v>0</v>
      </c>
      <c r="F60" s="87">
        <v>0</v>
      </c>
      <c r="G60" s="87">
        <v>0</v>
      </c>
      <c r="H60" s="87">
        <v>0</v>
      </c>
      <c r="I60" s="87">
        <v>0</v>
      </c>
      <c r="J60" s="87">
        <v>0</v>
      </c>
      <c r="K60" s="87">
        <v>0</v>
      </c>
      <c r="L60" s="156" t="s">
        <v>12</v>
      </c>
      <c r="M60" s="157" t="s">
        <v>20</v>
      </c>
      <c r="N60" s="91" t="s">
        <v>285</v>
      </c>
    </row>
    <row r="61" spans="1:14" ht="90" x14ac:dyDescent="0.25">
      <c r="A61" s="179" t="s">
        <v>98</v>
      </c>
      <c r="B61" s="171" t="s">
        <v>208</v>
      </c>
      <c r="C61" s="87">
        <v>0</v>
      </c>
      <c r="D61" s="87">
        <v>0</v>
      </c>
      <c r="E61" s="87">
        <v>0</v>
      </c>
      <c r="F61" s="87">
        <v>0</v>
      </c>
      <c r="G61" s="87">
        <v>0</v>
      </c>
      <c r="H61" s="87">
        <v>0</v>
      </c>
      <c r="I61" s="87">
        <v>0</v>
      </c>
      <c r="J61" s="87">
        <v>0</v>
      </c>
      <c r="K61" s="87">
        <v>0</v>
      </c>
      <c r="L61" s="156" t="s">
        <v>12</v>
      </c>
      <c r="M61" s="157" t="s">
        <v>20</v>
      </c>
      <c r="N61" s="91" t="s">
        <v>285</v>
      </c>
    </row>
    <row r="62" spans="1:14" ht="90" x14ac:dyDescent="0.25">
      <c r="A62" s="179" t="s">
        <v>99</v>
      </c>
      <c r="B62" s="171" t="s">
        <v>209</v>
      </c>
      <c r="C62" s="87">
        <v>0</v>
      </c>
      <c r="D62" s="87">
        <v>0</v>
      </c>
      <c r="E62" s="87">
        <v>0</v>
      </c>
      <c r="F62" s="87">
        <v>0</v>
      </c>
      <c r="G62" s="87">
        <v>0</v>
      </c>
      <c r="H62" s="87">
        <v>0</v>
      </c>
      <c r="I62" s="87">
        <v>0</v>
      </c>
      <c r="J62" s="87">
        <v>0</v>
      </c>
      <c r="K62" s="87">
        <v>0</v>
      </c>
      <c r="L62" s="156" t="s">
        <v>12</v>
      </c>
      <c r="M62" s="157" t="s">
        <v>20</v>
      </c>
      <c r="N62" s="91" t="s">
        <v>285</v>
      </c>
    </row>
    <row r="63" spans="1:14" ht="90" x14ac:dyDescent="0.25">
      <c r="A63" s="179" t="s">
        <v>100</v>
      </c>
      <c r="B63" s="171" t="s">
        <v>210</v>
      </c>
      <c r="C63" s="87">
        <v>0</v>
      </c>
      <c r="D63" s="87">
        <v>0</v>
      </c>
      <c r="E63" s="87">
        <v>0</v>
      </c>
      <c r="F63" s="87">
        <v>0</v>
      </c>
      <c r="G63" s="87">
        <v>0</v>
      </c>
      <c r="H63" s="87">
        <v>0</v>
      </c>
      <c r="I63" s="87">
        <v>0</v>
      </c>
      <c r="J63" s="87">
        <v>0</v>
      </c>
      <c r="K63" s="87">
        <v>0</v>
      </c>
      <c r="L63" s="156" t="s">
        <v>12</v>
      </c>
      <c r="M63" s="157" t="s">
        <v>20</v>
      </c>
      <c r="N63" s="91" t="s">
        <v>285</v>
      </c>
    </row>
    <row r="64" spans="1:14" ht="90" x14ac:dyDescent="0.25">
      <c r="A64" s="179" t="s">
        <v>101</v>
      </c>
      <c r="B64" s="171" t="s">
        <v>211</v>
      </c>
      <c r="C64" s="87">
        <v>0</v>
      </c>
      <c r="D64" s="87">
        <v>0</v>
      </c>
      <c r="E64" s="87">
        <v>0</v>
      </c>
      <c r="F64" s="87">
        <v>0</v>
      </c>
      <c r="G64" s="87">
        <v>0</v>
      </c>
      <c r="H64" s="87">
        <v>0</v>
      </c>
      <c r="I64" s="87">
        <v>0</v>
      </c>
      <c r="J64" s="87">
        <v>0</v>
      </c>
      <c r="K64" s="87">
        <v>0</v>
      </c>
      <c r="L64" s="156" t="s">
        <v>12</v>
      </c>
      <c r="M64" s="157" t="s">
        <v>20</v>
      </c>
      <c r="N64" s="91" t="s">
        <v>285</v>
      </c>
    </row>
    <row r="65" spans="1:14" ht="60" x14ac:dyDescent="0.25">
      <c r="A65" s="161" t="s">
        <v>102</v>
      </c>
      <c r="B65" s="155" t="s">
        <v>262</v>
      </c>
      <c r="C65" s="87">
        <v>0</v>
      </c>
      <c r="D65" s="87">
        <v>0</v>
      </c>
      <c r="E65" s="87">
        <v>0</v>
      </c>
      <c r="F65" s="87">
        <v>0</v>
      </c>
      <c r="G65" s="87">
        <v>0</v>
      </c>
      <c r="H65" s="87">
        <v>0</v>
      </c>
      <c r="I65" s="87">
        <v>0</v>
      </c>
      <c r="J65" s="87">
        <v>0</v>
      </c>
      <c r="K65" s="87">
        <v>0</v>
      </c>
      <c r="L65" s="156" t="s">
        <v>12</v>
      </c>
      <c r="M65" s="157" t="s">
        <v>20</v>
      </c>
      <c r="N65" s="91" t="s">
        <v>115</v>
      </c>
    </row>
    <row r="66" spans="1:14" ht="60" x14ac:dyDescent="0.25">
      <c r="A66" s="161" t="s">
        <v>103</v>
      </c>
      <c r="B66" s="155" t="s">
        <v>263</v>
      </c>
      <c r="C66" s="87">
        <v>0</v>
      </c>
      <c r="D66" s="87">
        <v>0</v>
      </c>
      <c r="E66" s="87">
        <v>0</v>
      </c>
      <c r="F66" s="87">
        <v>0</v>
      </c>
      <c r="G66" s="87">
        <v>0</v>
      </c>
      <c r="H66" s="87">
        <v>0</v>
      </c>
      <c r="I66" s="87">
        <v>0</v>
      </c>
      <c r="J66" s="87">
        <v>0</v>
      </c>
      <c r="K66" s="87">
        <v>0</v>
      </c>
      <c r="L66" s="156" t="s">
        <v>12</v>
      </c>
      <c r="M66" s="157" t="s">
        <v>20</v>
      </c>
      <c r="N66" s="91" t="s">
        <v>115</v>
      </c>
    </row>
    <row r="67" spans="1:14" ht="60" x14ac:dyDescent="0.25">
      <c r="A67" s="161" t="s">
        <v>104</v>
      </c>
      <c r="B67" s="155" t="s">
        <v>264</v>
      </c>
      <c r="C67" s="87">
        <v>0</v>
      </c>
      <c r="D67" s="87">
        <v>0</v>
      </c>
      <c r="E67" s="87">
        <v>0</v>
      </c>
      <c r="F67" s="87">
        <v>0</v>
      </c>
      <c r="G67" s="87">
        <v>0</v>
      </c>
      <c r="H67" s="87">
        <v>0</v>
      </c>
      <c r="I67" s="87">
        <v>0</v>
      </c>
      <c r="J67" s="87">
        <v>0</v>
      </c>
      <c r="K67" s="87">
        <v>0</v>
      </c>
      <c r="L67" s="156" t="s">
        <v>12</v>
      </c>
      <c r="M67" s="157" t="s">
        <v>20</v>
      </c>
      <c r="N67" s="91" t="s">
        <v>115</v>
      </c>
    </row>
    <row r="68" spans="1:14" ht="60" x14ac:dyDescent="0.25">
      <c r="A68" s="161" t="s">
        <v>188</v>
      </c>
      <c r="B68" s="155" t="s">
        <v>265</v>
      </c>
      <c r="C68" s="87">
        <v>0</v>
      </c>
      <c r="D68" s="87">
        <v>0</v>
      </c>
      <c r="E68" s="87">
        <v>0</v>
      </c>
      <c r="F68" s="87">
        <v>0</v>
      </c>
      <c r="G68" s="87">
        <v>0</v>
      </c>
      <c r="H68" s="87">
        <v>0</v>
      </c>
      <c r="I68" s="87">
        <v>0</v>
      </c>
      <c r="J68" s="87">
        <v>0</v>
      </c>
      <c r="K68" s="87">
        <v>0</v>
      </c>
      <c r="L68" s="156" t="s">
        <v>12</v>
      </c>
      <c r="M68" s="157" t="s">
        <v>20</v>
      </c>
      <c r="N68" s="91" t="s">
        <v>115</v>
      </c>
    </row>
    <row r="69" spans="1:14" ht="60" x14ac:dyDescent="0.25">
      <c r="A69" s="161" t="s">
        <v>212</v>
      </c>
      <c r="B69" s="155" t="s">
        <v>266</v>
      </c>
      <c r="C69" s="87">
        <v>0</v>
      </c>
      <c r="D69" s="87">
        <v>0</v>
      </c>
      <c r="E69" s="87">
        <v>0</v>
      </c>
      <c r="F69" s="87">
        <v>0</v>
      </c>
      <c r="G69" s="87">
        <v>0</v>
      </c>
      <c r="H69" s="87">
        <v>0</v>
      </c>
      <c r="I69" s="87">
        <v>0</v>
      </c>
      <c r="J69" s="87">
        <v>0</v>
      </c>
      <c r="K69" s="87">
        <v>0</v>
      </c>
      <c r="L69" s="156" t="s">
        <v>12</v>
      </c>
      <c r="M69" s="157" t="s">
        <v>20</v>
      </c>
      <c r="N69" s="91" t="s">
        <v>115</v>
      </c>
    </row>
    <row r="70" spans="1:14" ht="60" x14ac:dyDescent="0.25">
      <c r="A70" s="161" t="s">
        <v>213</v>
      </c>
      <c r="B70" s="155" t="s">
        <v>267</v>
      </c>
      <c r="C70" s="87">
        <v>0</v>
      </c>
      <c r="D70" s="87">
        <v>0</v>
      </c>
      <c r="E70" s="87">
        <v>0</v>
      </c>
      <c r="F70" s="87">
        <v>0</v>
      </c>
      <c r="G70" s="87">
        <v>0</v>
      </c>
      <c r="H70" s="87">
        <v>0</v>
      </c>
      <c r="I70" s="87">
        <v>0</v>
      </c>
      <c r="J70" s="87">
        <v>0</v>
      </c>
      <c r="K70" s="87">
        <v>0</v>
      </c>
      <c r="L70" s="156" t="s">
        <v>12</v>
      </c>
      <c r="M70" s="157" t="s">
        <v>20</v>
      </c>
      <c r="N70" s="91" t="s">
        <v>115</v>
      </c>
    </row>
    <row r="71" spans="1:14" ht="60" x14ac:dyDescent="0.25">
      <c r="A71" s="161" t="s">
        <v>214</v>
      </c>
      <c r="B71" s="155" t="s">
        <v>268</v>
      </c>
      <c r="C71" s="87">
        <v>0</v>
      </c>
      <c r="D71" s="87">
        <v>0</v>
      </c>
      <c r="E71" s="87">
        <v>0</v>
      </c>
      <c r="F71" s="87">
        <v>0</v>
      </c>
      <c r="G71" s="87">
        <v>0</v>
      </c>
      <c r="H71" s="87">
        <v>0</v>
      </c>
      <c r="I71" s="87">
        <v>0</v>
      </c>
      <c r="J71" s="87">
        <v>0</v>
      </c>
      <c r="K71" s="87">
        <v>0</v>
      </c>
      <c r="L71" s="156" t="s">
        <v>12</v>
      </c>
      <c r="M71" s="157" t="s">
        <v>20</v>
      </c>
      <c r="N71" s="91" t="s">
        <v>115</v>
      </c>
    </row>
    <row r="72" spans="1:14" ht="60" x14ac:dyDescent="0.25">
      <c r="A72" s="161" t="s">
        <v>215</v>
      </c>
      <c r="B72" s="155" t="s">
        <v>269</v>
      </c>
      <c r="C72" s="87">
        <v>0</v>
      </c>
      <c r="D72" s="87">
        <v>0</v>
      </c>
      <c r="E72" s="87">
        <v>0</v>
      </c>
      <c r="F72" s="87">
        <v>0</v>
      </c>
      <c r="G72" s="87">
        <v>0</v>
      </c>
      <c r="H72" s="87">
        <v>0</v>
      </c>
      <c r="I72" s="87">
        <v>0</v>
      </c>
      <c r="J72" s="87">
        <v>0</v>
      </c>
      <c r="K72" s="87">
        <v>0</v>
      </c>
      <c r="L72" s="156" t="s">
        <v>12</v>
      </c>
      <c r="M72" s="157" t="s">
        <v>20</v>
      </c>
      <c r="N72" s="91" t="s">
        <v>115</v>
      </c>
    </row>
    <row r="73" spans="1:14" ht="60" x14ac:dyDescent="0.25">
      <c r="A73" s="161" t="s">
        <v>216</v>
      </c>
      <c r="B73" s="155" t="s">
        <v>270</v>
      </c>
      <c r="C73" s="87">
        <v>0</v>
      </c>
      <c r="D73" s="87">
        <v>0</v>
      </c>
      <c r="E73" s="87">
        <v>0</v>
      </c>
      <c r="F73" s="87">
        <v>0</v>
      </c>
      <c r="G73" s="87">
        <v>0</v>
      </c>
      <c r="H73" s="87">
        <v>0</v>
      </c>
      <c r="I73" s="87">
        <v>0</v>
      </c>
      <c r="J73" s="87">
        <v>0</v>
      </c>
      <c r="K73" s="87">
        <v>0</v>
      </c>
      <c r="L73" s="156" t="s">
        <v>12</v>
      </c>
      <c r="M73" s="157" t="s">
        <v>20</v>
      </c>
      <c r="N73" s="91" t="s">
        <v>115</v>
      </c>
    </row>
    <row r="74" spans="1:14" ht="60" x14ac:dyDescent="0.25">
      <c r="A74" s="161" t="s">
        <v>217</v>
      </c>
      <c r="B74" s="155" t="s">
        <v>271</v>
      </c>
      <c r="C74" s="87">
        <v>0</v>
      </c>
      <c r="D74" s="87">
        <v>0</v>
      </c>
      <c r="E74" s="87">
        <v>0</v>
      </c>
      <c r="F74" s="87">
        <v>0</v>
      </c>
      <c r="G74" s="87">
        <v>0</v>
      </c>
      <c r="H74" s="87">
        <v>0</v>
      </c>
      <c r="I74" s="87">
        <v>0</v>
      </c>
      <c r="J74" s="87">
        <v>0</v>
      </c>
      <c r="K74" s="87">
        <v>0</v>
      </c>
      <c r="L74" s="156" t="s">
        <v>12</v>
      </c>
      <c r="M74" s="157" t="s">
        <v>20</v>
      </c>
      <c r="N74" s="91" t="s">
        <v>115</v>
      </c>
    </row>
    <row r="75" spans="1:14" ht="60" x14ac:dyDescent="0.25">
      <c r="A75" s="161" t="s">
        <v>218</v>
      </c>
      <c r="B75" s="155" t="s">
        <v>272</v>
      </c>
      <c r="C75" s="87">
        <v>0</v>
      </c>
      <c r="D75" s="87">
        <v>0</v>
      </c>
      <c r="E75" s="87">
        <v>0</v>
      </c>
      <c r="F75" s="87">
        <v>0</v>
      </c>
      <c r="G75" s="87">
        <v>0</v>
      </c>
      <c r="H75" s="87">
        <v>0</v>
      </c>
      <c r="I75" s="87">
        <v>0</v>
      </c>
      <c r="J75" s="87">
        <v>0</v>
      </c>
      <c r="K75" s="87">
        <v>0</v>
      </c>
      <c r="L75" s="156" t="s">
        <v>12</v>
      </c>
      <c r="M75" s="157" t="s">
        <v>20</v>
      </c>
      <c r="N75" s="91" t="s">
        <v>115</v>
      </c>
    </row>
    <row r="76" spans="1:14" x14ac:dyDescent="0.25">
      <c r="A76" s="176"/>
      <c r="B76" s="180" t="s">
        <v>189</v>
      </c>
      <c r="C76" s="181"/>
      <c r="D76" s="160">
        <f t="shared" ref="D76:I76" si="0">SUM(D60:D75)</f>
        <v>0</v>
      </c>
      <c r="E76" s="160">
        <f t="shared" si="0"/>
        <v>0</v>
      </c>
      <c r="F76" s="160">
        <f t="shared" si="0"/>
        <v>0</v>
      </c>
      <c r="G76" s="160">
        <f t="shared" si="0"/>
        <v>0</v>
      </c>
      <c r="H76" s="181">
        <f t="shared" si="0"/>
        <v>0</v>
      </c>
      <c r="I76" s="181">
        <f t="shared" si="0"/>
        <v>0</v>
      </c>
      <c r="J76" s="181">
        <v>0</v>
      </c>
      <c r="K76" s="181">
        <v>0</v>
      </c>
      <c r="L76" s="182"/>
      <c r="M76" s="157"/>
      <c r="N76" s="91"/>
    </row>
    <row r="77" spans="1:14" ht="28.5" x14ac:dyDescent="0.25">
      <c r="A77" s="176" t="s">
        <v>105</v>
      </c>
      <c r="B77" s="159" t="s">
        <v>273</v>
      </c>
      <c r="C77" s="160"/>
      <c r="D77" s="160"/>
      <c r="E77" s="160"/>
      <c r="F77" s="160"/>
      <c r="G77" s="160"/>
      <c r="H77" s="160"/>
      <c r="I77" s="160"/>
      <c r="J77" s="160"/>
      <c r="K77" s="160"/>
      <c r="L77" s="182"/>
      <c r="M77" s="157"/>
      <c r="N77" s="91"/>
    </row>
    <row r="78" spans="1:14" ht="75" x14ac:dyDescent="0.25">
      <c r="A78" s="161" t="s">
        <v>191</v>
      </c>
      <c r="B78" s="155" t="s">
        <v>274</v>
      </c>
      <c r="C78" s="87">
        <v>0</v>
      </c>
      <c r="D78" s="87">
        <v>0</v>
      </c>
      <c r="E78" s="87">
        <v>0</v>
      </c>
      <c r="F78" s="87">
        <v>0</v>
      </c>
      <c r="G78" s="87">
        <v>0</v>
      </c>
      <c r="H78" s="87">
        <v>0</v>
      </c>
      <c r="I78" s="87">
        <v>0</v>
      </c>
      <c r="J78" s="87">
        <v>0</v>
      </c>
      <c r="K78" s="87">
        <v>0</v>
      </c>
      <c r="L78" s="156" t="s">
        <v>12</v>
      </c>
      <c r="M78" s="157" t="s">
        <v>156</v>
      </c>
      <c r="N78" s="91" t="s">
        <v>157</v>
      </c>
    </row>
    <row r="79" spans="1:14" x14ac:dyDescent="0.25">
      <c r="A79" s="161"/>
      <c r="B79" s="159" t="s">
        <v>190</v>
      </c>
      <c r="C79" s="160"/>
      <c r="D79" s="160">
        <v>0</v>
      </c>
      <c r="E79" s="160">
        <v>0</v>
      </c>
      <c r="F79" s="160">
        <v>0</v>
      </c>
      <c r="G79" s="160">
        <v>0</v>
      </c>
      <c r="H79" s="160">
        <v>0</v>
      </c>
      <c r="I79" s="160">
        <v>0</v>
      </c>
      <c r="J79" s="160">
        <v>0</v>
      </c>
      <c r="K79" s="160">
        <v>0</v>
      </c>
      <c r="L79" s="156"/>
      <c r="M79" s="157"/>
      <c r="N79" s="91"/>
    </row>
    <row r="80" spans="1:14" x14ac:dyDescent="0.25">
      <c r="A80" s="161" t="s">
        <v>178</v>
      </c>
      <c r="B80" s="183" t="s">
        <v>192</v>
      </c>
      <c r="C80" s="87"/>
      <c r="D80" s="87"/>
      <c r="E80" s="87"/>
      <c r="F80" s="87"/>
      <c r="G80" s="87"/>
      <c r="H80" s="87"/>
      <c r="I80" s="87"/>
      <c r="J80" s="87"/>
      <c r="K80" s="87"/>
      <c r="L80" s="156"/>
      <c r="M80" s="157"/>
      <c r="N80" s="91"/>
    </row>
    <row r="81" spans="1:14" ht="45" x14ac:dyDescent="0.25">
      <c r="A81" s="161" t="s">
        <v>158</v>
      </c>
      <c r="B81" s="155" t="s">
        <v>14</v>
      </c>
      <c r="C81" s="87">
        <v>0</v>
      </c>
      <c r="D81" s="87">
        <v>0</v>
      </c>
      <c r="E81" s="87">
        <v>0</v>
      </c>
      <c r="F81" s="87">
        <v>0</v>
      </c>
      <c r="G81" s="87">
        <v>0</v>
      </c>
      <c r="H81" s="87">
        <v>0</v>
      </c>
      <c r="I81" s="87">
        <v>0</v>
      </c>
      <c r="J81" s="87">
        <v>0</v>
      </c>
      <c r="K81" s="87">
        <v>0</v>
      </c>
      <c r="L81" s="156" t="s">
        <v>12</v>
      </c>
      <c r="M81" s="157" t="s">
        <v>20</v>
      </c>
      <c r="N81" s="91" t="s">
        <v>24</v>
      </c>
    </row>
    <row r="82" spans="1:14" ht="45" x14ac:dyDescent="0.25">
      <c r="A82" s="177" t="s">
        <v>159</v>
      </c>
      <c r="B82" s="155" t="s">
        <v>13</v>
      </c>
      <c r="C82" s="87">
        <v>0</v>
      </c>
      <c r="D82" s="87">
        <v>0</v>
      </c>
      <c r="E82" s="87">
        <v>0</v>
      </c>
      <c r="F82" s="87">
        <v>0</v>
      </c>
      <c r="G82" s="87">
        <v>0</v>
      </c>
      <c r="H82" s="87">
        <v>0</v>
      </c>
      <c r="I82" s="87">
        <v>0</v>
      </c>
      <c r="J82" s="87">
        <v>0</v>
      </c>
      <c r="K82" s="87">
        <v>0</v>
      </c>
      <c r="L82" s="156" t="s">
        <v>12</v>
      </c>
      <c r="M82" s="157" t="s">
        <v>20</v>
      </c>
      <c r="N82" s="91" t="s">
        <v>24</v>
      </c>
    </row>
    <row r="83" spans="1:14" x14ac:dyDescent="0.25">
      <c r="A83" s="178"/>
      <c r="B83" s="159" t="s">
        <v>193</v>
      </c>
      <c r="C83" s="160"/>
      <c r="D83" s="160">
        <v>0</v>
      </c>
      <c r="E83" s="160">
        <v>0</v>
      </c>
      <c r="F83" s="160">
        <v>0</v>
      </c>
      <c r="G83" s="160">
        <v>0</v>
      </c>
      <c r="H83" s="160">
        <v>0</v>
      </c>
      <c r="I83" s="160">
        <v>0</v>
      </c>
      <c r="J83" s="160">
        <v>0</v>
      </c>
      <c r="K83" s="160">
        <v>0</v>
      </c>
      <c r="L83" s="182"/>
      <c r="M83" s="184"/>
      <c r="N83" s="158"/>
    </row>
    <row r="84" spans="1:14" x14ac:dyDescent="0.25">
      <c r="A84" s="178" t="s">
        <v>111</v>
      </c>
      <c r="B84" s="159" t="s">
        <v>195</v>
      </c>
      <c r="C84" s="160"/>
      <c r="D84" s="160"/>
      <c r="E84" s="160"/>
      <c r="F84" s="160"/>
      <c r="G84" s="160"/>
      <c r="H84" s="160"/>
      <c r="I84" s="160"/>
      <c r="J84" s="160"/>
      <c r="K84" s="160"/>
      <c r="L84" s="182"/>
      <c r="M84" s="184"/>
      <c r="N84" s="158"/>
    </row>
    <row r="85" spans="1:14" ht="45" x14ac:dyDescent="0.25">
      <c r="A85" s="161" t="s">
        <v>196</v>
      </c>
      <c r="B85" s="155" t="s">
        <v>194</v>
      </c>
      <c r="C85" s="87">
        <v>0</v>
      </c>
      <c r="D85" s="87">
        <v>0</v>
      </c>
      <c r="E85" s="87">
        <v>0</v>
      </c>
      <c r="F85" s="87">
        <v>0</v>
      </c>
      <c r="G85" s="87">
        <v>0</v>
      </c>
      <c r="H85" s="87">
        <v>0</v>
      </c>
      <c r="I85" s="87">
        <v>0</v>
      </c>
      <c r="J85" s="87">
        <v>0</v>
      </c>
      <c r="K85" s="87">
        <v>0</v>
      </c>
      <c r="L85" s="156" t="s">
        <v>12</v>
      </c>
      <c r="M85" s="157" t="s">
        <v>20</v>
      </c>
      <c r="N85" s="161" t="s">
        <v>27</v>
      </c>
    </row>
    <row r="86" spans="1:14" ht="45" x14ac:dyDescent="0.25">
      <c r="A86" s="185" t="s">
        <v>197</v>
      </c>
      <c r="B86" s="186" t="s">
        <v>198</v>
      </c>
      <c r="C86" s="87">
        <v>0</v>
      </c>
      <c r="D86" s="87">
        <v>0</v>
      </c>
      <c r="E86" s="87">
        <v>0</v>
      </c>
      <c r="F86" s="87">
        <v>0</v>
      </c>
      <c r="G86" s="87">
        <v>0</v>
      </c>
      <c r="H86" s="87">
        <v>0</v>
      </c>
      <c r="I86" s="87">
        <v>0</v>
      </c>
      <c r="J86" s="87">
        <v>0</v>
      </c>
      <c r="K86" s="87">
        <v>0</v>
      </c>
      <c r="L86" s="156" t="s">
        <v>12</v>
      </c>
      <c r="M86" s="157" t="s">
        <v>20</v>
      </c>
      <c r="N86" s="161" t="s">
        <v>27</v>
      </c>
    </row>
    <row r="87" spans="1:14" x14ac:dyDescent="0.25">
      <c r="A87" s="185"/>
      <c r="B87" s="183" t="s">
        <v>199</v>
      </c>
      <c r="C87" s="160"/>
      <c r="D87" s="160">
        <v>0</v>
      </c>
      <c r="E87" s="160">
        <v>0</v>
      </c>
      <c r="F87" s="160">
        <v>0</v>
      </c>
      <c r="G87" s="160">
        <v>0</v>
      </c>
      <c r="H87" s="160">
        <v>0</v>
      </c>
      <c r="I87" s="160">
        <v>0</v>
      </c>
      <c r="J87" s="160">
        <v>0</v>
      </c>
      <c r="K87" s="160">
        <v>0</v>
      </c>
      <c r="L87" s="156"/>
      <c r="M87" s="157"/>
      <c r="N87" s="161"/>
    </row>
    <row r="88" spans="1:14" ht="28.5" x14ac:dyDescent="0.25">
      <c r="A88" s="187" t="s">
        <v>163</v>
      </c>
      <c r="B88" s="159" t="s">
        <v>275</v>
      </c>
      <c r="C88" s="160"/>
      <c r="D88" s="160"/>
      <c r="E88" s="160"/>
      <c r="F88" s="160"/>
      <c r="G88" s="160"/>
      <c r="H88" s="160"/>
      <c r="I88" s="160"/>
      <c r="J88" s="160"/>
      <c r="K88" s="160"/>
      <c r="L88" s="156"/>
      <c r="M88" s="157"/>
      <c r="N88" s="161"/>
    </row>
    <row r="89" spans="1:14" ht="45" x14ac:dyDescent="0.25">
      <c r="A89" s="185" t="s">
        <v>200</v>
      </c>
      <c r="B89" s="188" t="s">
        <v>276</v>
      </c>
      <c r="C89" s="87">
        <v>0</v>
      </c>
      <c r="D89" s="87">
        <v>0</v>
      </c>
      <c r="E89" s="87">
        <v>0</v>
      </c>
      <c r="F89" s="87">
        <v>0</v>
      </c>
      <c r="G89" s="87">
        <v>0</v>
      </c>
      <c r="H89" s="87">
        <v>0</v>
      </c>
      <c r="I89" s="87">
        <v>0</v>
      </c>
      <c r="J89" s="87">
        <v>0</v>
      </c>
      <c r="K89" s="87">
        <v>0</v>
      </c>
      <c r="L89" s="189" t="s">
        <v>12</v>
      </c>
      <c r="M89" s="185" t="s">
        <v>20</v>
      </c>
      <c r="N89" s="185" t="s">
        <v>21</v>
      </c>
    </row>
    <row r="90" spans="1:14" x14ac:dyDescent="0.25">
      <c r="A90" s="185"/>
      <c r="B90" s="190" t="s">
        <v>201</v>
      </c>
      <c r="C90" s="160"/>
      <c r="D90" s="160">
        <v>0</v>
      </c>
      <c r="E90" s="160">
        <v>0</v>
      </c>
      <c r="F90" s="160">
        <v>0</v>
      </c>
      <c r="G90" s="160">
        <v>0</v>
      </c>
      <c r="H90" s="160">
        <v>0</v>
      </c>
      <c r="I90" s="160">
        <v>0</v>
      </c>
      <c r="J90" s="160">
        <v>0</v>
      </c>
      <c r="K90" s="160">
        <v>0</v>
      </c>
      <c r="L90" s="189"/>
      <c r="M90" s="185"/>
      <c r="N90" s="185"/>
    </row>
    <row r="91" spans="1:14" x14ac:dyDescent="0.25">
      <c r="A91" s="191"/>
      <c r="B91" s="192" t="s">
        <v>202</v>
      </c>
      <c r="C91" s="88"/>
      <c r="D91" s="175">
        <v>3850000</v>
      </c>
      <c r="E91" s="175">
        <v>3850000</v>
      </c>
      <c r="F91" s="175">
        <v>40226874</v>
      </c>
      <c r="G91" s="175">
        <v>44076874</v>
      </c>
      <c r="H91" s="175">
        <v>996154.4</v>
      </c>
      <c r="I91" s="175">
        <v>45073028.399999999</v>
      </c>
      <c r="J91" s="83">
        <v>2000000</v>
      </c>
      <c r="K91" s="83">
        <v>47073028.399999999</v>
      </c>
      <c r="L91" s="191"/>
      <c r="M91" s="191"/>
      <c r="N91" s="191"/>
    </row>
    <row r="92" spans="1:14" x14ac:dyDescent="0.25">
      <c r="B92" s="193"/>
      <c r="C92" s="194"/>
      <c r="D92" s="194"/>
      <c r="E92" s="194"/>
    </row>
    <row r="93" spans="1:14" x14ac:dyDescent="0.25">
      <c r="N93" s="195" t="s">
        <v>292</v>
      </c>
    </row>
    <row r="95" spans="1:14" ht="18.75" x14ac:dyDescent="0.3">
      <c r="A95" s="94"/>
      <c r="B95" s="97" t="s">
        <v>296</v>
      </c>
      <c r="C95" s="97"/>
      <c r="D95" s="97"/>
      <c r="E95" s="97"/>
      <c r="F95" s="97"/>
      <c r="G95" s="97"/>
      <c r="H95" s="97"/>
      <c r="I95" s="97"/>
      <c r="J95" s="97"/>
      <c r="K95" s="97"/>
      <c r="L95" s="97"/>
      <c r="M95" s="97"/>
      <c r="N95" s="97" t="s">
        <v>297</v>
      </c>
    </row>
  </sheetData>
  <mergeCells count="13">
    <mergeCell ref="L4:L6"/>
    <mergeCell ref="M4:M6"/>
    <mergeCell ref="N4:N6"/>
    <mergeCell ref="B2:M2"/>
    <mergeCell ref="A4:A6"/>
    <mergeCell ref="B4:B6"/>
    <mergeCell ref="C4:C6"/>
    <mergeCell ref="D4:D6"/>
    <mergeCell ref="E4:E6"/>
    <mergeCell ref="F4:F6"/>
    <mergeCell ref="G4:G6"/>
    <mergeCell ref="H4:H6"/>
    <mergeCell ref="I4:I6"/>
  </mergeCells>
  <pageMargins left="0.7" right="0.7" top="0.75" bottom="0.75" header="0.3" footer="0.3"/>
  <pageSetup paperSize="9" scale="48" fitToHeight="0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97"/>
  <sheetViews>
    <sheetView topLeftCell="A88" workbookViewId="0">
      <selection activeCell="B95" sqref="A1:XFD1048576"/>
    </sheetView>
  </sheetViews>
  <sheetFormatPr defaultRowHeight="15.75" x14ac:dyDescent="0.25"/>
  <cols>
    <col min="1" max="1" width="6.28515625" style="207" customWidth="1"/>
    <col min="2" max="2" width="63.140625" style="207" customWidth="1"/>
    <col min="3" max="10" width="15.7109375" style="207" customWidth="1"/>
    <col min="11" max="13" width="18.42578125" style="207" customWidth="1"/>
    <col min="14" max="14" width="34.5703125" style="207" customWidth="1"/>
    <col min="15" max="15" width="17.85546875" style="207" customWidth="1"/>
    <col min="16" max="16" width="39.28515625" style="207" customWidth="1"/>
    <col min="17" max="16384" width="9.140625" style="207"/>
  </cols>
  <sheetData>
    <row r="1" spans="1:16" ht="54" customHeight="1" x14ac:dyDescent="0.25">
      <c r="A1" s="209"/>
      <c r="C1" s="210"/>
      <c r="D1" s="210"/>
      <c r="E1" s="210"/>
      <c r="F1" s="210"/>
      <c r="G1" s="210"/>
      <c r="H1" s="210"/>
      <c r="I1" s="210"/>
      <c r="J1" s="210"/>
      <c r="K1" s="210"/>
      <c r="L1" s="210"/>
      <c r="M1" s="210"/>
      <c r="P1" s="215" t="s">
        <v>180</v>
      </c>
    </row>
    <row r="2" spans="1:16" x14ac:dyDescent="0.25">
      <c r="A2" s="209"/>
      <c r="B2" s="409" t="s">
        <v>295</v>
      </c>
      <c r="C2" s="409"/>
      <c r="D2" s="409"/>
      <c r="E2" s="409"/>
      <c r="F2" s="409"/>
      <c r="G2" s="409"/>
      <c r="H2" s="409"/>
      <c r="I2" s="409"/>
      <c r="J2" s="409"/>
      <c r="K2" s="409"/>
      <c r="L2" s="409"/>
      <c r="M2" s="409"/>
      <c r="N2" s="409"/>
      <c r="O2" s="409"/>
    </row>
    <row r="3" spans="1:16" x14ac:dyDescent="0.25">
      <c r="A3" s="209"/>
      <c r="C3" s="210"/>
      <c r="D3" s="210"/>
      <c r="E3" s="210"/>
      <c r="F3" s="210"/>
      <c r="G3" s="210"/>
      <c r="H3" s="210"/>
      <c r="I3" s="210"/>
      <c r="J3" s="210"/>
      <c r="K3" s="210"/>
      <c r="L3" s="210"/>
      <c r="M3" s="210"/>
      <c r="N3" s="210"/>
      <c r="P3" s="211"/>
    </row>
    <row r="4" spans="1:16" x14ac:dyDescent="0.25">
      <c r="A4" s="390" t="s">
        <v>0</v>
      </c>
      <c r="B4" s="390" t="s">
        <v>1</v>
      </c>
      <c r="C4" s="397" t="s">
        <v>219</v>
      </c>
      <c r="D4" s="400">
        <v>45013</v>
      </c>
      <c r="E4" s="397" t="s">
        <v>181</v>
      </c>
      <c r="F4" s="400">
        <v>45028</v>
      </c>
      <c r="G4" s="397" t="s">
        <v>181</v>
      </c>
      <c r="H4" s="397" t="s">
        <v>294</v>
      </c>
      <c r="I4" s="397" t="s">
        <v>181</v>
      </c>
      <c r="J4" s="143"/>
      <c r="K4" s="143"/>
      <c r="L4" s="143"/>
      <c r="M4" s="143"/>
      <c r="N4" s="390" t="s">
        <v>3</v>
      </c>
      <c r="O4" s="390" t="s">
        <v>4</v>
      </c>
      <c r="P4" s="390" t="s">
        <v>5</v>
      </c>
    </row>
    <row r="5" spans="1:16" x14ac:dyDescent="0.25">
      <c r="A5" s="391"/>
      <c r="B5" s="391"/>
      <c r="C5" s="398"/>
      <c r="D5" s="391"/>
      <c r="E5" s="398"/>
      <c r="F5" s="391"/>
      <c r="G5" s="398"/>
      <c r="H5" s="398"/>
      <c r="I5" s="398"/>
      <c r="J5" s="196">
        <v>45112</v>
      </c>
      <c r="K5" s="145" t="s">
        <v>181</v>
      </c>
      <c r="L5" s="196">
        <v>45142</v>
      </c>
      <c r="M5" s="145" t="s">
        <v>181</v>
      </c>
      <c r="N5" s="391"/>
      <c r="O5" s="391"/>
      <c r="P5" s="391"/>
    </row>
    <row r="6" spans="1:16" x14ac:dyDescent="0.25">
      <c r="A6" s="392"/>
      <c r="B6" s="392"/>
      <c r="C6" s="399"/>
      <c r="D6" s="392"/>
      <c r="E6" s="399"/>
      <c r="F6" s="392"/>
      <c r="G6" s="399"/>
      <c r="H6" s="399"/>
      <c r="I6" s="399"/>
      <c r="J6" s="144"/>
      <c r="K6" s="144"/>
      <c r="L6" s="144"/>
      <c r="M6" s="144"/>
      <c r="N6" s="392"/>
      <c r="O6" s="392"/>
      <c r="P6" s="392"/>
    </row>
    <row r="7" spans="1:16" x14ac:dyDescent="0.25">
      <c r="A7" s="98">
        <v>1</v>
      </c>
      <c r="B7" s="99">
        <v>2</v>
      </c>
      <c r="C7" s="100">
        <v>3</v>
      </c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0">
        <v>4</v>
      </c>
      <c r="O7" s="99">
        <v>5</v>
      </c>
      <c r="P7" s="99">
        <v>6</v>
      </c>
    </row>
    <row r="8" spans="1:16" ht="63" x14ac:dyDescent="0.25">
      <c r="A8" s="99">
        <v>1</v>
      </c>
      <c r="B8" s="101" t="s">
        <v>182</v>
      </c>
      <c r="C8" s="102">
        <v>0</v>
      </c>
      <c r="D8" s="102">
        <v>0</v>
      </c>
      <c r="E8" s="102">
        <v>0</v>
      </c>
      <c r="F8" s="102">
        <v>0</v>
      </c>
      <c r="G8" s="102">
        <v>0</v>
      </c>
      <c r="H8" s="102">
        <v>0</v>
      </c>
      <c r="I8" s="102">
        <v>0</v>
      </c>
      <c r="J8" s="102">
        <v>0</v>
      </c>
      <c r="K8" s="102">
        <v>0</v>
      </c>
      <c r="L8" s="102">
        <v>0</v>
      </c>
      <c r="M8" s="102">
        <v>0</v>
      </c>
      <c r="N8" s="103" t="s">
        <v>12</v>
      </c>
      <c r="O8" s="104" t="s">
        <v>20</v>
      </c>
      <c r="P8" s="99" t="s">
        <v>19</v>
      </c>
    </row>
    <row r="9" spans="1:16" x14ac:dyDescent="0.25">
      <c r="A9" s="105"/>
      <c r="B9" s="106" t="s">
        <v>203</v>
      </c>
      <c r="C9" s="107"/>
      <c r="D9" s="107">
        <v>0</v>
      </c>
      <c r="E9" s="107">
        <v>0</v>
      </c>
      <c r="F9" s="107">
        <v>0</v>
      </c>
      <c r="G9" s="107">
        <v>0</v>
      </c>
      <c r="H9" s="107">
        <v>0</v>
      </c>
      <c r="I9" s="107">
        <v>0</v>
      </c>
      <c r="J9" s="107">
        <v>0</v>
      </c>
      <c r="K9" s="107">
        <v>0</v>
      </c>
      <c r="L9" s="107">
        <v>0</v>
      </c>
      <c r="M9" s="107">
        <v>0</v>
      </c>
      <c r="N9" s="103"/>
      <c r="O9" s="104"/>
      <c r="P9" s="99"/>
    </row>
    <row r="10" spans="1:16" ht="47.25" x14ac:dyDescent="0.25">
      <c r="A10" s="99">
        <v>2</v>
      </c>
      <c r="B10" s="101" t="s">
        <v>183</v>
      </c>
      <c r="C10" s="102">
        <v>0</v>
      </c>
      <c r="D10" s="102">
        <v>0</v>
      </c>
      <c r="E10" s="102">
        <v>0</v>
      </c>
      <c r="F10" s="102">
        <v>0</v>
      </c>
      <c r="G10" s="102">
        <v>0</v>
      </c>
      <c r="H10" s="102">
        <v>0</v>
      </c>
      <c r="I10" s="102">
        <v>0</v>
      </c>
      <c r="J10" s="102">
        <v>0</v>
      </c>
      <c r="K10" s="102">
        <v>0</v>
      </c>
      <c r="L10" s="102">
        <v>0</v>
      </c>
      <c r="M10" s="102">
        <v>0</v>
      </c>
      <c r="N10" s="103" t="s">
        <v>12</v>
      </c>
      <c r="O10" s="104" t="s">
        <v>20</v>
      </c>
      <c r="P10" s="108" t="s">
        <v>21</v>
      </c>
    </row>
    <row r="11" spans="1:16" x14ac:dyDescent="0.25">
      <c r="A11" s="105"/>
      <c r="B11" s="106" t="s">
        <v>204</v>
      </c>
      <c r="C11" s="107"/>
      <c r="D11" s="107">
        <v>0</v>
      </c>
      <c r="E11" s="107">
        <v>0</v>
      </c>
      <c r="F11" s="107">
        <v>0</v>
      </c>
      <c r="G11" s="107">
        <v>0</v>
      </c>
      <c r="H11" s="107">
        <v>0</v>
      </c>
      <c r="I11" s="107">
        <v>0</v>
      </c>
      <c r="J11" s="107">
        <v>0</v>
      </c>
      <c r="K11" s="107">
        <v>0</v>
      </c>
      <c r="L11" s="107">
        <v>0</v>
      </c>
      <c r="M11" s="107">
        <v>0</v>
      </c>
      <c r="N11" s="103"/>
      <c r="O11" s="104"/>
      <c r="P11" s="108"/>
    </row>
    <row r="12" spans="1:16" ht="63" x14ac:dyDescent="0.25">
      <c r="A12" s="109" t="s">
        <v>6</v>
      </c>
      <c r="B12" s="101" t="s">
        <v>184</v>
      </c>
      <c r="C12" s="102">
        <v>0</v>
      </c>
      <c r="D12" s="102">
        <v>0</v>
      </c>
      <c r="E12" s="102">
        <v>0</v>
      </c>
      <c r="F12" s="102">
        <v>0</v>
      </c>
      <c r="G12" s="102">
        <v>0</v>
      </c>
      <c r="H12" s="102">
        <v>0</v>
      </c>
      <c r="I12" s="102">
        <v>0</v>
      </c>
      <c r="J12" s="102">
        <v>0</v>
      </c>
      <c r="K12" s="102">
        <v>0</v>
      </c>
      <c r="L12" s="102">
        <v>0</v>
      </c>
      <c r="M12" s="102">
        <v>0</v>
      </c>
      <c r="N12" s="103" t="s">
        <v>12</v>
      </c>
      <c r="O12" s="104" t="s">
        <v>20</v>
      </c>
      <c r="P12" s="108" t="s">
        <v>21</v>
      </c>
    </row>
    <row r="13" spans="1:16" x14ac:dyDescent="0.25">
      <c r="A13" s="109"/>
      <c r="B13" s="106" t="s">
        <v>205</v>
      </c>
      <c r="C13" s="107"/>
      <c r="D13" s="107">
        <v>0</v>
      </c>
      <c r="E13" s="107">
        <v>0</v>
      </c>
      <c r="F13" s="107">
        <v>0</v>
      </c>
      <c r="G13" s="107">
        <v>0</v>
      </c>
      <c r="H13" s="107">
        <v>0</v>
      </c>
      <c r="I13" s="107">
        <v>0</v>
      </c>
      <c r="J13" s="107">
        <v>0</v>
      </c>
      <c r="K13" s="107">
        <v>0</v>
      </c>
      <c r="L13" s="107">
        <v>0</v>
      </c>
      <c r="M13" s="107">
        <v>0</v>
      </c>
      <c r="N13" s="103"/>
      <c r="O13" s="104"/>
      <c r="P13" s="108"/>
    </row>
    <row r="14" spans="1:16" ht="63" x14ac:dyDescent="0.25">
      <c r="A14" s="109" t="s">
        <v>17</v>
      </c>
      <c r="B14" s="101" t="s">
        <v>185</v>
      </c>
      <c r="C14" s="102">
        <v>0</v>
      </c>
      <c r="D14" s="102">
        <v>0</v>
      </c>
      <c r="E14" s="102">
        <v>0</v>
      </c>
      <c r="F14" s="102">
        <v>0</v>
      </c>
      <c r="G14" s="102">
        <v>0</v>
      </c>
      <c r="H14" s="102">
        <v>0</v>
      </c>
      <c r="I14" s="102">
        <v>0</v>
      </c>
      <c r="J14" s="102">
        <v>0</v>
      </c>
      <c r="K14" s="102">
        <v>0</v>
      </c>
      <c r="L14" s="102">
        <v>0</v>
      </c>
      <c r="M14" s="102">
        <v>0</v>
      </c>
      <c r="N14" s="103" t="s">
        <v>12</v>
      </c>
      <c r="O14" s="104" t="s">
        <v>20</v>
      </c>
      <c r="P14" s="99" t="s">
        <v>113</v>
      </c>
    </row>
    <row r="15" spans="1:16" x14ac:dyDescent="0.25">
      <c r="A15" s="109"/>
      <c r="B15" s="106" t="s">
        <v>206</v>
      </c>
      <c r="C15" s="107"/>
      <c r="D15" s="107">
        <v>0</v>
      </c>
      <c r="E15" s="107">
        <v>0</v>
      </c>
      <c r="F15" s="107">
        <v>0</v>
      </c>
      <c r="G15" s="107">
        <v>0</v>
      </c>
      <c r="H15" s="107">
        <v>0</v>
      </c>
      <c r="I15" s="107">
        <v>0</v>
      </c>
      <c r="J15" s="107">
        <v>0</v>
      </c>
      <c r="K15" s="107">
        <v>0</v>
      </c>
      <c r="L15" s="107">
        <v>0</v>
      </c>
      <c r="M15" s="107">
        <v>0</v>
      </c>
      <c r="N15" s="103"/>
      <c r="O15" s="104"/>
      <c r="P15" s="99"/>
    </row>
    <row r="16" spans="1:16" ht="31.5" x14ac:dyDescent="0.25">
      <c r="A16" s="110" t="s">
        <v>18</v>
      </c>
      <c r="B16" s="106" t="s">
        <v>230</v>
      </c>
      <c r="C16" s="102"/>
      <c r="D16" s="102"/>
      <c r="E16" s="102"/>
      <c r="F16" s="102"/>
      <c r="G16" s="102"/>
      <c r="H16" s="102"/>
      <c r="I16" s="102"/>
      <c r="J16" s="102"/>
      <c r="K16" s="102"/>
      <c r="L16" s="102"/>
      <c r="M16" s="102"/>
      <c r="N16" s="103"/>
      <c r="O16" s="104"/>
      <c r="P16" s="99"/>
    </row>
    <row r="17" spans="1:16" ht="67.5" customHeight="1" x14ac:dyDescent="0.25">
      <c r="A17" s="111" t="s">
        <v>43</v>
      </c>
      <c r="B17" s="197" t="s">
        <v>299</v>
      </c>
      <c r="C17" s="102">
        <v>0</v>
      </c>
      <c r="D17" s="102">
        <v>0</v>
      </c>
      <c r="E17" s="102">
        <v>0</v>
      </c>
      <c r="F17" s="113">
        <v>380000</v>
      </c>
      <c r="G17" s="113">
        <v>380000</v>
      </c>
      <c r="H17" s="113">
        <v>-169521</v>
      </c>
      <c r="I17" s="113">
        <f>SUM(G17-169521)</f>
        <v>210479</v>
      </c>
      <c r="J17" s="198">
        <v>1000000</v>
      </c>
      <c r="K17" s="199">
        <v>1210479</v>
      </c>
      <c r="L17" s="200">
        <v>4000000</v>
      </c>
      <c r="M17" s="201">
        <f>SUM(K17:L17)</f>
        <v>5210479</v>
      </c>
      <c r="N17" s="103" t="s">
        <v>12</v>
      </c>
      <c r="O17" s="104" t="s">
        <v>20</v>
      </c>
      <c r="P17" s="99" t="s">
        <v>291</v>
      </c>
    </row>
    <row r="18" spans="1:16" ht="72" customHeight="1" x14ac:dyDescent="0.25">
      <c r="A18" s="109" t="s">
        <v>44</v>
      </c>
      <c r="B18" s="101" t="s">
        <v>232</v>
      </c>
      <c r="C18" s="102">
        <v>0</v>
      </c>
      <c r="D18" s="102">
        <v>0</v>
      </c>
      <c r="E18" s="102">
        <v>0</v>
      </c>
      <c r="F18" s="102">
        <v>0</v>
      </c>
      <c r="G18" s="102">
        <v>0</v>
      </c>
      <c r="H18" s="102">
        <v>0</v>
      </c>
      <c r="I18" s="102">
        <v>0</v>
      </c>
      <c r="J18" s="102">
        <v>0</v>
      </c>
      <c r="K18" s="102">
        <v>0</v>
      </c>
      <c r="L18" s="102">
        <v>0</v>
      </c>
      <c r="M18" s="102">
        <v>0</v>
      </c>
      <c r="N18" s="103" t="s">
        <v>12</v>
      </c>
      <c r="O18" s="104" t="s">
        <v>20</v>
      </c>
      <c r="P18" s="99" t="s">
        <v>113</v>
      </c>
    </row>
    <row r="19" spans="1:16" ht="94.5" x14ac:dyDescent="0.25">
      <c r="A19" s="108" t="s">
        <v>45</v>
      </c>
      <c r="B19" s="101" t="s">
        <v>227</v>
      </c>
      <c r="C19" s="102">
        <v>0</v>
      </c>
      <c r="D19" s="116">
        <v>660000</v>
      </c>
      <c r="E19" s="116">
        <v>660000</v>
      </c>
      <c r="F19" s="102">
        <v>0</v>
      </c>
      <c r="G19" s="116">
        <v>660000</v>
      </c>
      <c r="H19" s="116">
        <v>29939</v>
      </c>
      <c r="I19" s="116">
        <f>SUM(G19+H19)</f>
        <v>689939</v>
      </c>
      <c r="J19" s="116">
        <v>0</v>
      </c>
      <c r="K19" s="116">
        <v>689939</v>
      </c>
      <c r="L19" s="116">
        <v>0</v>
      </c>
      <c r="M19" s="116">
        <v>689939</v>
      </c>
      <c r="N19" s="103" t="s">
        <v>12</v>
      </c>
      <c r="O19" s="104" t="s">
        <v>20</v>
      </c>
      <c r="P19" s="99" t="s">
        <v>278</v>
      </c>
    </row>
    <row r="20" spans="1:16" ht="94.5" x14ac:dyDescent="0.25">
      <c r="A20" s="108" t="s">
        <v>46</v>
      </c>
      <c r="B20" s="101" t="s">
        <v>228</v>
      </c>
      <c r="C20" s="102">
        <v>0</v>
      </c>
      <c r="D20" s="116">
        <v>280000</v>
      </c>
      <c r="E20" s="116">
        <v>280000</v>
      </c>
      <c r="F20" s="102">
        <v>0</v>
      </c>
      <c r="G20" s="116">
        <v>280000</v>
      </c>
      <c r="H20" s="116">
        <v>24685</v>
      </c>
      <c r="I20" s="116">
        <f>SUM(G20+H20)</f>
        <v>304685</v>
      </c>
      <c r="J20" s="116">
        <v>0</v>
      </c>
      <c r="K20" s="116">
        <v>304685</v>
      </c>
      <c r="L20" s="116">
        <v>0</v>
      </c>
      <c r="M20" s="116">
        <v>304685</v>
      </c>
      <c r="N20" s="103" t="s">
        <v>12</v>
      </c>
      <c r="O20" s="104" t="s">
        <v>156</v>
      </c>
      <c r="P20" s="99" t="s">
        <v>279</v>
      </c>
    </row>
    <row r="21" spans="1:16" ht="63" x14ac:dyDescent="0.25">
      <c r="A21" s="108" t="s">
        <v>47</v>
      </c>
      <c r="B21" s="101" t="s">
        <v>233</v>
      </c>
      <c r="C21" s="102">
        <v>0</v>
      </c>
      <c r="D21" s="102">
        <v>0</v>
      </c>
      <c r="E21" s="102">
        <v>0</v>
      </c>
      <c r="F21" s="102">
        <v>0</v>
      </c>
      <c r="G21" s="102">
        <v>0</v>
      </c>
      <c r="H21" s="102">
        <v>0</v>
      </c>
      <c r="I21" s="102">
        <v>0</v>
      </c>
      <c r="J21" s="102">
        <v>0</v>
      </c>
      <c r="K21" s="102">
        <v>0</v>
      </c>
      <c r="L21" s="102">
        <v>0</v>
      </c>
      <c r="M21" s="102">
        <v>0</v>
      </c>
      <c r="N21" s="103" t="s">
        <v>12</v>
      </c>
      <c r="O21" s="104" t="s">
        <v>20</v>
      </c>
      <c r="P21" s="99" t="s">
        <v>113</v>
      </c>
    </row>
    <row r="22" spans="1:16" ht="63" x14ac:dyDescent="0.25">
      <c r="A22" s="108" t="s">
        <v>48</v>
      </c>
      <c r="B22" s="101" t="s">
        <v>234</v>
      </c>
      <c r="C22" s="102">
        <v>0</v>
      </c>
      <c r="D22" s="102">
        <v>0</v>
      </c>
      <c r="E22" s="102">
        <v>0</v>
      </c>
      <c r="F22" s="102">
        <v>0</v>
      </c>
      <c r="G22" s="102">
        <v>0</v>
      </c>
      <c r="H22" s="102">
        <v>0</v>
      </c>
      <c r="I22" s="102">
        <v>0</v>
      </c>
      <c r="J22" s="102">
        <v>0</v>
      </c>
      <c r="K22" s="102">
        <v>0</v>
      </c>
      <c r="L22" s="102">
        <v>0</v>
      </c>
      <c r="M22" s="102">
        <v>0</v>
      </c>
      <c r="N22" s="103" t="s">
        <v>12</v>
      </c>
      <c r="O22" s="104" t="s">
        <v>20</v>
      </c>
      <c r="P22" s="99" t="s">
        <v>113</v>
      </c>
    </row>
    <row r="23" spans="1:16" ht="94.5" x14ac:dyDescent="0.25">
      <c r="A23" s="115" t="s">
        <v>49</v>
      </c>
      <c r="B23" s="197" t="s">
        <v>298</v>
      </c>
      <c r="C23" s="102">
        <v>0</v>
      </c>
      <c r="D23" s="102">
        <v>0</v>
      </c>
      <c r="E23" s="102">
        <v>0</v>
      </c>
      <c r="F23" s="102">
        <v>0</v>
      </c>
      <c r="G23" s="102">
        <v>0</v>
      </c>
      <c r="H23" s="202">
        <v>996154.4</v>
      </c>
      <c r="I23" s="202">
        <v>996154.4</v>
      </c>
      <c r="J23" s="202">
        <v>1000000</v>
      </c>
      <c r="K23" s="202">
        <v>1996154.4</v>
      </c>
      <c r="L23" s="203">
        <v>4000000</v>
      </c>
      <c r="M23" s="203">
        <f>SUM(K23:L23)</f>
        <v>5996154.4000000004</v>
      </c>
      <c r="N23" s="103" t="s">
        <v>12</v>
      </c>
      <c r="O23" s="104" t="s">
        <v>20</v>
      </c>
      <c r="P23" s="99" t="s">
        <v>286</v>
      </c>
    </row>
    <row r="24" spans="1:16" ht="78.75" x14ac:dyDescent="0.25">
      <c r="A24" s="108" t="s">
        <v>50</v>
      </c>
      <c r="B24" s="101" t="s">
        <v>224</v>
      </c>
      <c r="C24" s="102">
        <v>0</v>
      </c>
      <c r="D24" s="116">
        <v>650000</v>
      </c>
      <c r="E24" s="116">
        <v>650000</v>
      </c>
      <c r="F24" s="119">
        <v>22272415</v>
      </c>
      <c r="G24" s="116">
        <f>SUM(E24:F24)</f>
        <v>22922415</v>
      </c>
      <c r="H24" s="119">
        <v>0</v>
      </c>
      <c r="I24" s="116">
        <f>SUM(G24:H24)</f>
        <v>22922415</v>
      </c>
      <c r="J24" s="116">
        <v>0</v>
      </c>
      <c r="K24" s="116">
        <v>22922415</v>
      </c>
      <c r="L24" s="116">
        <v>0</v>
      </c>
      <c r="M24" s="116">
        <v>22922415</v>
      </c>
      <c r="N24" s="103" t="s">
        <v>12</v>
      </c>
      <c r="O24" s="104" t="s">
        <v>20</v>
      </c>
      <c r="P24" s="99" t="s">
        <v>280</v>
      </c>
    </row>
    <row r="25" spans="1:16" ht="78.75" x14ac:dyDescent="0.25">
      <c r="A25" s="108" t="s">
        <v>51</v>
      </c>
      <c r="B25" s="120" t="s">
        <v>287</v>
      </c>
      <c r="C25" s="102">
        <v>0</v>
      </c>
      <c r="D25" s="102">
        <v>0</v>
      </c>
      <c r="E25" s="102">
        <v>0</v>
      </c>
      <c r="F25" s="102">
        <v>0</v>
      </c>
      <c r="G25" s="102">
        <v>0</v>
      </c>
      <c r="H25" s="102">
        <v>0</v>
      </c>
      <c r="I25" s="102">
        <v>0</v>
      </c>
      <c r="J25" s="102">
        <v>0</v>
      </c>
      <c r="K25" s="102">
        <v>0</v>
      </c>
      <c r="L25" s="102">
        <v>0</v>
      </c>
      <c r="M25" s="102">
        <v>0</v>
      </c>
      <c r="N25" s="103" t="s">
        <v>12</v>
      </c>
      <c r="O25" s="104" t="s">
        <v>20</v>
      </c>
      <c r="P25" s="99" t="s">
        <v>290</v>
      </c>
    </row>
    <row r="26" spans="1:16" ht="94.5" x14ac:dyDescent="0.25">
      <c r="A26" s="115" t="s">
        <v>52</v>
      </c>
      <c r="B26" s="197" t="s">
        <v>289</v>
      </c>
      <c r="C26" s="102">
        <v>0</v>
      </c>
      <c r="D26" s="102">
        <v>0</v>
      </c>
      <c r="E26" s="102">
        <v>0</v>
      </c>
      <c r="F26" s="113">
        <v>320000</v>
      </c>
      <c r="G26" s="113">
        <v>320000</v>
      </c>
      <c r="H26" s="102">
        <v>0</v>
      </c>
      <c r="I26" s="113">
        <v>320000</v>
      </c>
      <c r="J26" s="198">
        <v>0</v>
      </c>
      <c r="K26" s="113">
        <v>320000</v>
      </c>
      <c r="L26" s="200">
        <v>-320000</v>
      </c>
      <c r="M26" s="204">
        <v>0</v>
      </c>
      <c r="N26" s="103" t="s">
        <v>12</v>
      </c>
      <c r="O26" s="104" t="s">
        <v>156</v>
      </c>
      <c r="P26" s="99" t="s">
        <v>290</v>
      </c>
    </row>
    <row r="27" spans="1:16" ht="63" x14ac:dyDescent="0.25">
      <c r="A27" s="108" t="s">
        <v>53</v>
      </c>
      <c r="B27" s="101" t="s">
        <v>236</v>
      </c>
      <c r="C27" s="102">
        <v>0</v>
      </c>
      <c r="D27" s="102">
        <v>0</v>
      </c>
      <c r="E27" s="102">
        <v>0</v>
      </c>
      <c r="F27" s="102">
        <v>0</v>
      </c>
      <c r="G27" s="102">
        <v>0</v>
      </c>
      <c r="H27" s="102">
        <v>0</v>
      </c>
      <c r="I27" s="102">
        <v>0</v>
      </c>
      <c r="J27" s="102">
        <v>0</v>
      </c>
      <c r="K27" s="102">
        <v>0</v>
      </c>
      <c r="L27" s="102">
        <v>0</v>
      </c>
      <c r="M27" s="102">
        <v>0</v>
      </c>
      <c r="N27" s="103" t="s">
        <v>12</v>
      </c>
      <c r="O27" s="104" t="s">
        <v>20</v>
      </c>
      <c r="P27" s="99" t="s">
        <v>113</v>
      </c>
    </row>
    <row r="28" spans="1:16" ht="63" x14ac:dyDescent="0.25">
      <c r="A28" s="108" t="s">
        <v>54</v>
      </c>
      <c r="B28" s="101" t="s">
        <v>237</v>
      </c>
      <c r="C28" s="102">
        <v>0</v>
      </c>
      <c r="D28" s="102">
        <v>0</v>
      </c>
      <c r="E28" s="102">
        <v>0</v>
      </c>
      <c r="F28" s="102">
        <v>0</v>
      </c>
      <c r="G28" s="102">
        <v>0</v>
      </c>
      <c r="H28" s="102">
        <v>0</v>
      </c>
      <c r="I28" s="102">
        <v>0</v>
      </c>
      <c r="J28" s="102">
        <v>0</v>
      </c>
      <c r="K28" s="102">
        <v>0</v>
      </c>
      <c r="L28" s="102">
        <v>0</v>
      </c>
      <c r="M28" s="102">
        <v>0</v>
      </c>
      <c r="N28" s="103" t="s">
        <v>12</v>
      </c>
      <c r="O28" s="104" t="s">
        <v>20</v>
      </c>
      <c r="P28" s="99" t="s">
        <v>113</v>
      </c>
    </row>
    <row r="29" spans="1:16" ht="63" x14ac:dyDescent="0.25">
      <c r="A29" s="108" t="s">
        <v>55</v>
      </c>
      <c r="B29" s="101" t="s">
        <v>238</v>
      </c>
      <c r="C29" s="102">
        <v>0</v>
      </c>
      <c r="D29" s="102">
        <v>0</v>
      </c>
      <c r="E29" s="102">
        <v>0</v>
      </c>
      <c r="F29" s="102">
        <v>0</v>
      </c>
      <c r="G29" s="102">
        <v>0</v>
      </c>
      <c r="H29" s="102">
        <v>0</v>
      </c>
      <c r="I29" s="102">
        <v>0</v>
      </c>
      <c r="J29" s="102">
        <v>0</v>
      </c>
      <c r="K29" s="102">
        <v>0</v>
      </c>
      <c r="L29" s="102">
        <v>0</v>
      </c>
      <c r="M29" s="102">
        <v>0</v>
      </c>
      <c r="N29" s="103" t="s">
        <v>12</v>
      </c>
      <c r="O29" s="104" t="s">
        <v>20</v>
      </c>
      <c r="P29" s="99" t="s">
        <v>113</v>
      </c>
    </row>
    <row r="30" spans="1:16" ht="63" x14ac:dyDescent="0.25">
      <c r="A30" s="108" t="s">
        <v>78</v>
      </c>
      <c r="B30" s="101" t="s">
        <v>240</v>
      </c>
      <c r="C30" s="102">
        <v>0</v>
      </c>
      <c r="D30" s="102">
        <v>0</v>
      </c>
      <c r="E30" s="102">
        <v>0</v>
      </c>
      <c r="F30" s="102">
        <v>0</v>
      </c>
      <c r="G30" s="102">
        <v>0</v>
      </c>
      <c r="H30" s="102">
        <v>0</v>
      </c>
      <c r="I30" s="102">
        <v>0</v>
      </c>
      <c r="J30" s="102">
        <v>0</v>
      </c>
      <c r="K30" s="102">
        <v>0</v>
      </c>
      <c r="L30" s="102">
        <v>0</v>
      </c>
      <c r="M30" s="102">
        <v>0</v>
      </c>
      <c r="N30" s="103" t="s">
        <v>12</v>
      </c>
      <c r="O30" s="104" t="s">
        <v>20</v>
      </c>
      <c r="P30" s="99" t="s">
        <v>113</v>
      </c>
    </row>
    <row r="31" spans="1:16" ht="63" x14ac:dyDescent="0.25">
      <c r="A31" s="108" t="s">
        <v>79</v>
      </c>
      <c r="B31" s="101" t="s">
        <v>239</v>
      </c>
      <c r="C31" s="102">
        <v>0</v>
      </c>
      <c r="D31" s="102">
        <v>0</v>
      </c>
      <c r="E31" s="102">
        <v>0</v>
      </c>
      <c r="F31" s="102">
        <v>0</v>
      </c>
      <c r="G31" s="102">
        <v>0</v>
      </c>
      <c r="H31" s="102">
        <v>0</v>
      </c>
      <c r="I31" s="102">
        <v>0</v>
      </c>
      <c r="J31" s="102">
        <v>0</v>
      </c>
      <c r="K31" s="102">
        <v>0</v>
      </c>
      <c r="L31" s="102">
        <v>0</v>
      </c>
      <c r="M31" s="102">
        <v>0</v>
      </c>
      <c r="N31" s="103" t="s">
        <v>12</v>
      </c>
      <c r="O31" s="104" t="s">
        <v>20</v>
      </c>
      <c r="P31" s="99" t="s">
        <v>113</v>
      </c>
    </row>
    <row r="32" spans="1:16" ht="94.5" x14ac:dyDescent="0.25">
      <c r="A32" s="108" t="s">
        <v>80</v>
      </c>
      <c r="B32" s="101" t="s">
        <v>223</v>
      </c>
      <c r="C32" s="102">
        <v>0</v>
      </c>
      <c r="D32" s="116">
        <v>520000</v>
      </c>
      <c r="E32" s="116">
        <v>520000</v>
      </c>
      <c r="F32" s="102">
        <v>0</v>
      </c>
      <c r="G32" s="116">
        <v>520000</v>
      </c>
      <c r="H32" s="116">
        <v>27736</v>
      </c>
      <c r="I32" s="116">
        <f>SUM(G32+27736)</f>
        <v>547736</v>
      </c>
      <c r="J32" s="116">
        <v>0</v>
      </c>
      <c r="K32" s="116">
        <v>547736</v>
      </c>
      <c r="L32" s="116">
        <v>0</v>
      </c>
      <c r="M32" s="116">
        <v>547736</v>
      </c>
      <c r="N32" s="103" t="s">
        <v>12</v>
      </c>
      <c r="O32" s="104" t="s">
        <v>20</v>
      </c>
      <c r="P32" s="99" t="s">
        <v>281</v>
      </c>
    </row>
    <row r="33" spans="1:16" ht="94.5" x14ac:dyDescent="0.25">
      <c r="A33" s="205" t="s">
        <v>81</v>
      </c>
      <c r="B33" s="101" t="s">
        <v>220</v>
      </c>
      <c r="C33" s="102">
        <v>0</v>
      </c>
      <c r="D33" s="116">
        <v>550000</v>
      </c>
      <c r="E33" s="116">
        <v>550000</v>
      </c>
      <c r="F33" s="102">
        <v>0</v>
      </c>
      <c r="G33" s="116">
        <v>550000</v>
      </c>
      <c r="H33" s="116">
        <v>35904</v>
      </c>
      <c r="I33" s="116">
        <f>SUM(G33+35904)</f>
        <v>585904</v>
      </c>
      <c r="J33" s="116">
        <v>0</v>
      </c>
      <c r="K33" s="116">
        <v>585904</v>
      </c>
      <c r="L33" s="116">
        <v>0</v>
      </c>
      <c r="M33" s="116">
        <v>585904</v>
      </c>
      <c r="N33" s="103" t="s">
        <v>12</v>
      </c>
      <c r="O33" s="104" t="s">
        <v>20</v>
      </c>
      <c r="P33" s="99" t="s">
        <v>282</v>
      </c>
    </row>
    <row r="34" spans="1:16" ht="110.25" x14ac:dyDescent="0.25">
      <c r="A34" s="115" t="s">
        <v>82</v>
      </c>
      <c r="B34" s="197" t="s">
        <v>221</v>
      </c>
      <c r="C34" s="102">
        <v>0</v>
      </c>
      <c r="D34" s="116">
        <v>710000</v>
      </c>
      <c r="E34" s="116">
        <v>710000</v>
      </c>
      <c r="F34" s="102">
        <v>0</v>
      </c>
      <c r="G34" s="116">
        <v>710000</v>
      </c>
      <c r="H34" s="116">
        <v>51257</v>
      </c>
      <c r="I34" s="116">
        <f>SUM(G34+51257)</f>
        <v>761257</v>
      </c>
      <c r="J34" s="116">
        <v>0</v>
      </c>
      <c r="K34" s="116">
        <v>761257</v>
      </c>
      <c r="L34" s="206">
        <v>320000</v>
      </c>
      <c r="M34" s="206">
        <f>SUM(K34:L34)</f>
        <v>1081257</v>
      </c>
      <c r="N34" s="103" t="s">
        <v>12</v>
      </c>
      <c r="O34" s="104" t="s">
        <v>20</v>
      </c>
      <c r="P34" s="99" t="s">
        <v>283</v>
      </c>
    </row>
    <row r="35" spans="1:16" ht="110.25" x14ac:dyDescent="0.25">
      <c r="A35" s="108" t="s">
        <v>83</v>
      </c>
      <c r="B35" s="101" t="s">
        <v>222</v>
      </c>
      <c r="C35" s="102">
        <v>0</v>
      </c>
      <c r="D35" s="116">
        <v>480000</v>
      </c>
      <c r="E35" s="116">
        <v>480000</v>
      </c>
      <c r="F35" s="116">
        <v>17254459</v>
      </c>
      <c r="G35" s="116">
        <f>SUM(E35:F35)</f>
        <v>17734459</v>
      </c>
      <c r="H35" s="102">
        <v>0</v>
      </c>
      <c r="I35" s="116">
        <f>SUM(G35:H35)</f>
        <v>17734459</v>
      </c>
      <c r="J35" s="116">
        <v>0</v>
      </c>
      <c r="K35" s="116">
        <v>17734459</v>
      </c>
      <c r="L35" s="116">
        <v>0</v>
      </c>
      <c r="M35" s="116">
        <v>17734459</v>
      </c>
      <c r="N35" s="103" t="s">
        <v>12</v>
      </c>
      <c r="O35" s="104" t="s">
        <v>20</v>
      </c>
      <c r="P35" s="99" t="s">
        <v>284</v>
      </c>
    </row>
    <row r="36" spans="1:16" ht="63" x14ac:dyDescent="0.25">
      <c r="A36" s="108" t="s">
        <v>84</v>
      </c>
      <c r="B36" s="101" t="s">
        <v>241</v>
      </c>
      <c r="C36" s="102">
        <v>0</v>
      </c>
      <c r="D36" s="102">
        <v>0</v>
      </c>
      <c r="E36" s="102">
        <v>0</v>
      </c>
      <c r="F36" s="102">
        <v>0</v>
      </c>
      <c r="G36" s="102">
        <v>0</v>
      </c>
      <c r="H36" s="102">
        <v>0</v>
      </c>
      <c r="I36" s="102">
        <v>0</v>
      </c>
      <c r="J36" s="102">
        <v>0</v>
      </c>
      <c r="K36" s="102">
        <v>0</v>
      </c>
      <c r="L36" s="102">
        <v>0</v>
      </c>
      <c r="M36" s="102">
        <v>0</v>
      </c>
      <c r="N36" s="103" t="s">
        <v>12</v>
      </c>
      <c r="O36" s="104" t="s">
        <v>20</v>
      </c>
      <c r="P36" s="99" t="s">
        <v>113</v>
      </c>
    </row>
    <row r="37" spans="1:16" ht="63" x14ac:dyDescent="0.25">
      <c r="A37" s="108" t="s">
        <v>106</v>
      </c>
      <c r="B37" s="101" t="s">
        <v>242</v>
      </c>
      <c r="C37" s="102">
        <v>0</v>
      </c>
      <c r="D37" s="102">
        <v>0</v>
      </c>
      <c r="E37" s="102">
        <v>0</v>
      </c>
      <c r="F37" s="102">
        <v>0</v>
      </c>
      <c r="G37" s="102">
        <v>0</v>
      </c>
      <c r="H37" s="102">
        <v>0</v>
      </c>
      <c r="I37" s="102">
        <v>0</v>
      </c>
      <c r="J37" s="102">
        <v>0</v>
      </c>
      <c r="K37" s="102">
        <v>0</v>
      </c>
      <c r="L37" s="102">
        <v>0</v>
      </c>
      <c r="M37" s="102">
        <v>0</v>
      </c>
      <c r="N37" s="103" t="s">
        <v>12</v>
      </c>
      <c r="O37" s="104" t="s">
        <v>20</v>
      </c>
      <c r="P37" s="99" t="s">
        <v>113</v>
      </c>
    </row>
    <row r="38" spans="1:16" ht="63" x14ac:dyDescent="0.25">
      <c r="A38" s="108" t="s">
        <v>107</v>
      </c>
      <c r="B38" s="101" t="s">
        <v>243</v>
      </c>
      <c r="C38" s="102">
        <v>0</v>
      </c>
      <c r="D38" s="102">
        <v>0</v>
      </c>
      <c r="E38" s="102">
        <v>0</v>
      </c>
      <c r="F38" s="102">
        <v>0</v>
      </c>
      <c r="G38" s="102">
        <v>0</v>
      </c>
      <c r="H38" s="102">
        <v>0</v>
      </c>
      <c r="I38" s="102">
        <v>0</v>
      </c>
      <c r="J38" s="102">
        <v>0</v>
      </c>
      <c r="K38" s="102">
        <v>0</v>
      </c>
      <c r="L38" s="102">
        <v>0</v>
      </c>
      <c r="M38" s="102">
        <v>0</v>
      </c>
      <c r="N38" s="103" t="s">
        <v>12</v>
      </c>
      <c r="O38" s="104" t="s">
        <v>20</v>
      </c>
      <c r="P38" s="99" t="s">
        <v>113</v>
      </c>
    </row>
    <row r="39" spans="1:16" ht="63" x14ac:dyDescent="0.25">
      <c r="A39" s="108" t="s">
        <v>108</v>
      </c>
      <c r="B39" s="101" t="s">
        <v>244</v>
      </c>
      <c r="C39" s="102">
        <v>0</v>
      </c>
      <c r="D39" s="102">
        <v>0</v>
      </c>
      <c r="E39" s="102">
        <v>0</v>
      </c>
      <c r="F39" s="102">
        <v>0</v>
      </c>
      <c r="G39" s="102">
        <v>0</v>
      </c>
      <c r="H39" s="102">
        <v>0</v>
      </c>
      <c r="I39" s="102">
        <v>0</v>
      </c>
      <c r="J39" s="102">
        <v>0</v>
      </c>
      <c r="K39" s="102">
        <v>0</v>
      </c>
      <c r="L39" s="102">
        <v>0</v>
      </c>
      <c r="M39" s="102">
        <v>0</v>
      </c>
      <c r="N39" s="103" t="s">
        <v>12</v>
      </c>
      <c r="O39" s="104" t="s">
        <v>20</v>
      </c>
      <c r="P39" s="99" t="s">
        <v>113</v>
      </c>
    </row>
    <row r="40" spans="1:16" ht="63" x14ac:dyDescent="0.25">
      <c r="A40" s="108" t="s">
        <v>109</v>
      </c>
      <c r="B40" s="101" t="s">
        <v>245</v>
      </c>
      <c r="C40" s="102">
        <v>0</v>
      </c>
      <c r="D40" s="102">
        <v>0</v>
      </c>
      <c r="E40" s="102">
        <v>0</v>
      </c>
      <c r="F40" s="102">
        <v>0</v>
      </c>
      <c r="G40" s="102">
        <v>0</v>
      </c>
      <c r="H40" s="102">
        <v>0</v>
      </c>
      <c r="I40" s="102">
        <v>0</v>
      </c>
      <c r="J40" s="102">
        <v>0</v>
      </c>
      <c r="K40" s="102">
        <v>0</v>
      </c>
      <c r="L40" s="102">
        <v>0</v>
      </c>
      <c r="M40" s="102">
        <v>0</v>
      </c>
      <c r="N40" s="103" t="s">
        <v>12</v>
      </c>
      <c r="O40" s="104" t="s">
        <v>20</v>
      </c>
      <c r="P40" s="99" t="s">
        <v>113</v>
      </c>
    </row>
    <row r="41" spans="1:16" ht="63" x14ac:dyDescent="0.25">
      <c r="A41" s="122" t="s">
        <v>226</v>
      </c>
      <c r="B41" s="101" t="s">
        <v>246</v>
      </c>
      <c r="C41" s="102">
        <v>0</v>
      </c>
      <c r="D41" s="102">
        <v>0</v>
      </c>
      <c r="E41" s="102">
        <v>0</v>
      </c>
      <c r="F41" s="102">
        <v>0</v>
      </c>
      <c r="G41" s="102">
        <v>0</v>
      </c>
      <c r="H41" s="102">
        <v>0</v>
      </c>
      <c r="I41" s="102">
        <v>0</v>
      </c>
      <c r="J41" s="102">
        <v>0</v>
      </c>
      <c r="K41" s="102">
        <v>0</v>
      </c>
      <c r="L41" s="102">
        <v>0</v>
      </c>
      <c r="M41" s="102">
        <v>0</v>
      </c>
      <c r="N41" s="103" t="s">
        <v>12</v>
      </c>
      <c r="O41" s="104" t="s">
        <v>20</v>
      </c>
      <c r="P41" s="99" t="s">
        <v>113</v>
      </c>
    </row>
    <row r="42" spans="1:16" ht="63" x14ac:dyDescent="0.25">
      <c r="A42" s="207" t="s">
        <v>288</v>
      </c>
      <c r="B42" s="101" t="s">
        <v>247</v>
      </c>
      <c r="C42" s="102">
        <v>0</v>
      </c>
      <c r="D42" s="102">
        <v>0</v>
      </c>
      <c r="E42" s="102">
        <v>0</v>
      </c>
      <c r="F42" s="102">
        <v>0</v>
      </c>
      <c r="G42" s="102">
        <v>0</v>
      </c>
      <c r="H42" s="102">
        <v>0</v>
      </c>
      <c r="I42" s="102">
        <v>0</v>
      </c>
      <c r="J42" s="102">
        <v>0</v>
      </c>
      <c r="K42" s="102">
        <v>0</v>
      </c>
      <c r="L42" s="102">
        <v>0</v>
      </c>
      <c r="M42" s="102">
        <v>0</v>
      </c>
      <c r="N42" s="103" t="s">
        <v>12</v>
      </c>
      <c r="O42" s="104" t="s">
        <v>20</v>
      </c>
      <c r="P42" s="99" t="s">
        <v>113</v>
      </c>
    </row>
    <row r="43" spans="1:16" x14ac:dyDescent="0.25">
      <c r="A43" s="108"/>
      <c r="B43" s="106" t="s">
        <v>186</v>
      </c>
      <c r="C43" s="102"/>
      <c r="D43" s="124">
        <v>3850000</v>
      </c>
      <c r="E43" s="124">
        <v>3850000</v>
      </c>
      <c r="F43" s="124">
        <v>40226874</v>
      </c>
      <c r="G43" s="124">
        <v>44076874</v>
      </c>
      <c r="H43" s="124">
        <f t="shared" ref="H43:M43" si="0">SUM(H17:H42)</f>
        <v>996154.4</v>
      </c>
      <c r="I43" s="124">
        <f t="shared" si="0"/>
        <v>45073028.399999999</v>
      </c>
      <c r="J43" s="124">
        <f t="shared" si="0"/>
        <v>2000000</v>
      </c>
      <c r="K43" s="124">
        <f t="shared" si="0"/>
        <v>47073028.399999999</v>
      </c>
      <c r="L43" s="117">
        <f t="shared" si="0"/>
        <v>8000000</v>
      </c>
      <c r="M43" s="117">
        <f t="shared" si="0"/>
        <v>55073028.399999999</v>
      </c>
      <c r="N43" s="103"/>
      <c r="O43" s="104"/>
      <c r="P43" s="99"/>
    </row>
    <row r="44" spans="1:16" ht="31.5" x14ac:dyDescent="0.25">
      <c r="A44" s="125">
        <v>6</v>
      </c>
      <c r="B44" s="106" t="s">
        <v>248</v>
      </c>
      <c r="C44" s="102"/>
      <c r="D44" s="102"/>
      <c r="E44" s="102"/>
      <c r="F44" s="102"/>
      <c r="G44" s="102"/>
      <c r="H44" s="102"/>
      <c r="I44" s="102"/>
      <c r="J44" s="102"/>
      <c r="K44" s="102"/>
      <c r="L44" s="102"/>
      <c r="M44" s="102"/>
      <c r="N44" s="103"/>
      <c r="O44" s="104"/>
      <c r="P44" s="99"/>
    </row>
    <row r="45" spans="1:16" ht="47.25" x14ac:dyDescent="0.25">
      <c r="A45" s="108" t="s">
        <v>85</v>
      </c>
      <c r="B45" s="101" t="s">
        <v>249</v>
      </c>
      <c r="C45" s="102">
        <v>0</v>
      </c>
      <c r="D45" s="102">
        <v>0</v>
      </c>
      <c r="E45" s="102">
        <v>0</v>
      </c>
      <c r="F45" s="102">
        <v>0</v>
      </c>
      <c r="G45" s="102">
        <v>0</v>
      </c>
      <c r="H45" s="102">
        <v>0</v>
      </c>
      <c r="I45" s="102">
        <v>0</v>
      </c>
      <c r="J45" s="102">
        <v>0</v>
      </c>
      <c r="K45" s="102">
        <v>0</v>
      </c>
      <c r="L45" s="102">
        <v>0</v>
      </c>
      <c r="M45" s="102">
        <v>0</v>
      </c>
      <c r="N45" s="103" t="s">
        <v>12</v>
      </c>
      <c r="O45" s="104" t="s">
        <v>20</v>
      </c>
      <c r="P45" s="99" t="s">
        <v>114</v>
      </c>
    </row>
    <row r="46" spans="1:16" ht="47.25" x14ac:dyDescent="0.25">
      <c r="A46" s="108" t="s">
        <v>86</v>
      </c>
      <c r="B46" s="101" t="s">
        <v>250</v>
      </c>
      <c r="C46" s="102">
        <v>0</v>
      </c>
      <c r="D46" s="102">
        <v>0</v>
      </c>
      <c r="E46" s="102">
        <v>0</v>
      </c>
      <c r="F46" s="102">
        <v>0</v>
      </c>
      <c r="G46" s="102">
        <v>0</v>
      </c>
      <c r="H46" s="102">
        <v>0</v>
      </c>
      <c r="I46" s="102">
        <v>0</v>
      </c>
      <c r="J46" s="102">
        <v>0</v>
      </c>
      <c r="K46" s="102">
        <v>0</v>
      </c>
      <c r="L46" s="102">
        <v>0</v>
      </c>
      <c r="M46" s="102">
        <v>0</v>
      </c>
      <c r="N46" s="103" t="s">
        <v>12</v>
      </c>
      <c r="O46" s="104" t="s">
        <v>20</v>
      </c>
      <c r="P46" s="99" t="s">
        <v>114</v>
      </c>
    </row>
    <row r="47" spans="1:16" ht="47.25" x14ac:dyDescent="0.25">
      <c r="A47" s="108" t="s">
        <v>87</v>
      </c>
      <c r="B47" s="101" t="s">
        <v>251</v>
      </c>
      <c r="C47" s="102">
        <v>0</v>
      </c>
      <c r="D47" s="102">
        <v>0</v>
      </c>
      <c r="E47" s="102">
        <v>0</v>
      </c>
      <c r="F47" s="102">
        <v>0</v>
      </c>
      <c r="G47" s="102">
        <v>0</v>
      </c>
      <c r="H47" s="102">
        <v>0</v>
      </c>
      <c r="I47" s="102">
        <v>0</v>
      </c>
      <c r="J47" s="102">
        <v>0</v>
      </c>
      <c r="K47" s="102">
        <v>0</v>
      </c>
      <c r="L47" s="102">
        <v>0</v>
      </c>
      <c r="M47" s="102">
        <v>0</v>
      </c>
      <c r="N47" s="103" t="s">
        <v>12</v>
      </c>
      <c r="O47" s="104" t="s">
        <v>20</v>
      </c>
      <c r="P47" s="99" t="s">
        <v>114</v>
      </c>
    </row>
    <row r="48" spans="1:16" ht="47.25" x14ac:dyDescent="0.25">
      <c r="A48" s="108" t="s">
        <v>88</v>
      </c>
      <c r="B48" s="101" t="s">
        <v>252</v>
      </c>
      <c r="C48" s="102">
        <v>0</v>
      </c>
      <c r="D48" s="102">
        <v>0</v>
      </c>
      <c r="E48" s="102">
        <v>0</v>
      </c>
      <c r="F48" s="102">
        <v>0</v>
      </c>
      <c r="G48" s="102">
        <v>0</v>
      </c>
      <c r="H48" s="102">
        <v>0</v>
      </c>
      <c r="I48" s="102">
        <v>0</v>
      </c>
      <c r="J48" s="102">
        <v>0</v>
      </c>
      <c r="K48" s="102">
        <v>0</v>
      </c>
      <c r="L48" s="102">
        <v>0</v>
      </c>
      <c r="M48" s="102">
        <v>0</v>
      </c>
      <c r="N48" s="103" t="s">
        <v>12</v>
      </c>
      <c r="O48" s="104" t="s">
        <v>20</v>
      </c>
      <c r="P48" s="99" t="s">
        <v>114</v>
      </c>
    </row>
    <row r="49" spans="1:16" ht="47.25" x14ac:dyDescent="0.25">
      <c r="A49" s="108" t="s">
        <v>89</v>
      </c>
      <c r="B49" s="101" t="s">
        <v>253</v>
      </c>
      <c r="C49" s="102">
        <v>0</v>
      </c>
      <c r="D49" s="102">
        <v>0</v>
      </c>
      <c r="E49" s="102">
        <v>0</v>
      </c>
      <c r="F49" s="102">
        <v>0</v>
      </c>
      <c r="G49" s="102">
        <v>0</v>
      </c>
      <c r="H49" s="102">
        <v>0</v>
      </c>
      <c r="I49" s="102">
        <v>0</v>
      </c>
      <c r="J49" s="102">
        <v>0</v>
      </c>
      <c r="K49" s="102">
        <v>0</v>
      </c>
      <c r="L49" s="102">
        <v>0</v>
      </c>
      <c r="M49" s="102">
        <v>0</v>
      </c>
      <c r="N49" s="103" t="s">
        <v>12</v>
      </c>
      <c r="O49" s="104" t="s">
        <v>20</v>
      </c>
      <c r="P49" s="99" t="s">
        <v>114</v>
      </c>
    </row>
    <row r="50" spans="1:16" ht="47.25" x14ac:dyDescent="0.25">
      <c r="A50" s="108" t="s">
        <v>177</v>
      </c>
      <c r="B50" s="101" t="s">
        <v>254</v>
      </c>
      <c r="C50" s="102">
        <v>0</v>
      </c>
      <c r="D50" s="102">
        <v>0</v>
      </c>
      <c r="E50" s="102">
        <v>0</v>
      </c>
      <c r="F50" s="102">
        <v>0</v>
      </c>
      <c r="G50" s="102">
        <v>0</v>
      </c>
      <c r="H50" s="102">
        <v>0</v>
      </c>
      <c r="I50" s="102">
        <v>0</v>
      </c>
      <c r="J50" s="102">
        <v>0</v>
      </c>
      <c r="K50" s="102">
        <v>0</v>
      </c>
      <c r="L50" s="102">
        <v>0</v>
      </c>
      <c r="M50" s="102">
        <v>0</v>
      </c>
      <c r="N50" s="103" t="s">
        <v>12</v>
      </c>
      <c r="O50" s="104" t="s">
        <v>20</v>
      </c>
      <c r="P50" s="99" t="s">
        <v>114</v>
      </c>
    </row>
    <row r="51" spans="1:16" ht="47.25" x14ac:dyDescent="0.25">
      <c r="A51" s="108" t="s">
        <v>90</v>
      </c>
      <c r="B51" s="101" t="s">
        <v>255</v>
      </c>
      <c r="C51" s="102">
        <v>0</v>
      </c>
      <c r="D51" s="102">
        <v>0</v>
      </c>
      <c r="E51" s="102">
        <v>0</v>
      </c>
      <c r="F51" s="102">
        <v>0</v>
      </c>
      <c r="G51" s="102">
        <v>0</v>
      </c>
      <c r="H51" s="102">
        <v>0</v>
      </c>
      <c r="I51" s="102">
        <v>0</v>
      </c>
      <c r="J51" s="102">
        <v>0</v>
      </c>
      <c r="K51" s="102">
        <v>0</v>
      </c>
      <c r="L51" s="102">
        <v>0</v>
      </c>
      <c r="M51" s="102">
        <v>0</v>
      </c>
      <c r="N51" s="103" t="s">
        <v>12</v>
      </c>
      <c r="O51" s="104" t="s">
        <v>20</v>
      </c>
      <c r="P51" s="99" t="s">
        <v>114</v>
      </c>
    </row>
    <row r="52" spans="1:16" ht="47.25" x14ac:dyDescent="0.25">
      <c r="A52" s="108" t="s">
        <v>91</v>
      </c>
      <c r="B52" s="101" t="s">
        <v>256</v>
      </c>
      <c r="C52" s="102">
        <v>0</v>
      </c>
      <c r="D52" s="102">
        <v>0</v>
      </c>
      <c r="E52" s="102">
        <v>0</v>
      </c>
      <c r="F52" s="102">
        <v>0</v>
      </c>
      <c r="G52" s="102">
        <v>0</v>
      </c>
      <c r="H52" s="102">
        <v>0</v>
      </c>
      <c r="I52" s="102">
        <v>0</v>
      </c>
      <c r="J52" s="102">
        <v>0</v>
      </c>
      <c r="K52" s="102">
        <v>0</v>
      </c>
      <c r="L52" s="102">
        <v>0</v>
      </c>
      <c r="M52" s="102">
        <v>0</v>
      </c>
      <c r="N52" s="103" t="s">
        <v>12</v>
      </c>
      <c r="O52" s="104" t="s">
        <v>20</v>
      </c>
      <c r="P52" s="99" t="s">
        <v>114</v>
      </c>
    </row>
    <row r="53" spans="1:16" ht="47.25" x14ac:dyDescent="0.25">
      <c r="A53" s="108" t="s">
        <v>92</v>
      </c>
      <c r="B53" s="101" t="s">
        <v>257</v>
      </c>
      <c r="C53" s="102">
        <v>0</v>
      </c>
      <c r="D53" s="102">
        <v>0</v>
      </c>
      <c r="E53" s="102">
        <v>0</v>
      </c>
      <c r="F53" s="102">
        <v>0</v>
      </c>
      <c r="G53" s="102">
        <v>0</v>
      </c>
      <c r="H53" s="102">
        <v>0</v>
      </c>
      <c r="I53" s="102">
        <v>0</v>
      </c>
      <c r="J53" s="102">
        <v>0</v>
      </c>
      <c r="K53" s="102">
        <v>0</v>
      </c>
      <c r="L53" s="102">
        <v>0</v>
      </c>
      <c r="M53" s="102">
        <v>0</v>
      </c>
      <c r="N53" s="103" t="s">
        <v>12</v>
      </c>
      <c r="O53" s="104" t="s">
        <v>20</v>
      </c>
      <c r="P53" s="99" t="s">
        <v>114</v>
      </c>
    </row>
    <row r="54" spans="1:16" ht="47.25" x14ac:dyDescent="0.25">
      <c r="A54" s="108" t="s">
        <v>93</v>
      </c>
      <c r="B54" s="101" t="s">
        <v>258</v>
      </c>
      <c r="C54" s="102">
        <v>0</v>
      </c>
      <c r="D54" s="102">
        <v>0</v>
      </c>
      <c r="E54" s="102">
        <v>0</v>
      </c>
      <c r="F54" s="102">
        <v>0</v>
      </c>
      <c r="G54" s="102">
        <v>0</v>
      </c>
      <c r="H54" s="102">
        <v>0</v>
      </c>
      <c r="I54" s="102">
        <v>0</v>
      </c>
      <c r="J54" s="102">
        <v>0</v>
      </c>
      <c r="K54" s="102">
        <v>0</v>
      </c>
      <c r="L54" s="102">
        <v>0</v>
      </c>
      <c r="M54" s="102">
        <v>0</v>
      </c>
      <c r="N54" s="103" t="s">
        <v>12</v>
      </c>
      <c r="O54" s="104" t="s">
        <v>20</v>
      </c>
      <c r="P54" s="99" t="s">
        <v>114</v>
      </c>
    </row>
    <row r="55" spans="1:16" ht="47.25" x14ac:dyDescent="0.25">
      <c r="A55" s="126" t="s">
        <v>94</v>
      </c>
      <c r="B55" s="101" t="s">
        <v>259</v>
      </c>
      <c r="C55" s="102">
        <v>0</v>
      </c>
      <c r="D55" s="102">
        <v>0</v>
      </c>
      <c r="E55" s="102">
        <v>0</v>
      </c>
      <c r="F55" s="102">
        <v>0</v>
      </c>
      <c r="G55" s="102">
        <v>0</v>
      </c>
      <c r="H55" s="102">
        <v>0</v>
      </c>
      <c r="I55" s="102">
        <v>0</v>
      </c>
      <c r="J55" s="102">
        <v>0</v>
      </c>
      <c r="K55" s="102">
        <v>0</v>
      </c>
      <c r="L55" s="102">
        <v>0</v>
      </c>
      <c r="M55" s="102">
        <v>0</v>
      </c>
      <c r="N55" s="103" t="s">
        <v>12</v>
      </c>
      <c r="O55" s="104" t="s">
        <v>20</v>
      </c>
      <c r="P55" s="99" t="s">
        <v>114</v>
      </c>
    </row>
    <row r="56" spans="1:16" ht="63" x14ac:dyDescent="0.25">
      <c r="A56" s="126" t="s">
        <v>95</v>
      </c>
      <c r="B56" s="101" t="s">
        <v>260</v>
      </c>
      <c r="C56" s="102">
        <v>0</v>
      </c>
      <c r="D56" s="102">
        <v>0</v>
      </c>
      <c r="E56" s="102">
        <v>0</v>
      </c>
      <c r="F56" s="102">
        <v>0</v>
      </c>
      <c r="G56" s="102">
        <v>0</v>
      </c>
      <c r="H56" s="102">
        <v>0</v>
      </c>
      <c r="I56" s="102">
        <v>0</v>
      </c>
      <c r="J56" s="102">
        <v>0</v>
      </c>
      <c r="K56" s="102">
        <v>0</v>
      </c>
      <c r="L56" s="102">
        <v>0</v>
      </c>
      <c r="M56" s="102">
        <v>0</v>
      </c>
      <c r="N56" s="103" t="s">
        <v>12</v>
      </c>
      <c r="O56" s="104" t="s">
        <v>20</v>
      </c>
      <c r="P56" s="99" t="s">
        <v>114</v>
      </c>
    </row>
    <row r="57" spans="1:16" ht="47.25" x14ac:dyDescent="0.25">
      <c r="A57" s="126" t="s">
        <v>110</v>
      </c>
      <c r="B57" s="101" t="s">
        <v>261</v>
      </c>
      <c r="C57" s="102">
        <v>0</v>
      </c>
      <c r="D57" s="102">
        <v>0</v>
      </c>
      <c r="E57" s="102">
        <v>0</v>
      </c>
      <c r="F57" s="102">
        <v>0</v>
      </c>
      <c r="G57" s="102">
        <v>0</v>
      </c>
      <c r="H57" s="102">
        <v>0</v>
      </c>
      <c r="I57" s="102">
        <v>0</v>
      </c>
      <c r="J57" s="102">
        <v>0</v>
      </c>
      <c r="K57" s="102">
        <v>0</v>
      </c>
      <c r="L57" s="102">
        <v>0</v>
      </c>
      <c r="M57" s="102">
        <v>0</v>
      </c>
      <c r="N57" s="103" t="s">
        <v>12</v>
      </c>
      <c r="O57" s="104" t="s">
        <v>20</v>
      </c>
      <c r="P57" s="99" t="s">
        <v>114</v>
      </c>
    </row>
    <row r="58" spans="1:16" x14ac:dyDescent="0.25">
      <c r="A58" s="126"/>
      <c r="B58" s="106" t="s">
        <v>187</v>
      </c>
      <c r="C58" s="107"/>
      <c r="D58" s="107">
        <v>0</v>
      </c>
      <c r="E58" s="107">
        <v>0</v>
      </c>
      <c r="F58" s="107">
        <v>0</v>
      </c>
      <c r="G58" s="107">
        <v>0</v>
      </c>
      <c r="H58" s="107">
        <v>0</v>
      </c>
      <c r="I58" s="107">
        <v>0</v>
      </c>
      <c r="J58" s="107">
        <v>0</v>
      </c>
      <c r="K58" s="107">
        <v>0</v>
      </c>
      <c r="L58" s="107">
        <v>0</v>
      </c>
      <c r="M58" s="107">
        <v>0</v>
      </c>
      <c r="N58" s="103"/>
      <c r="O58" s="104"/>
      <c r="P58" s="99"/>
    </row>
    <row r="59" spans="1:16" ht="31.5" x14ac:dyDescent="0.25">
      <c r="A59" s="127" t="s">
        <v>96</v>
      </c>
      <c r="B59" s="106" t="s">
        <v>229</v>
      </c>
      <c r="C59" s="102"/>
      <c r="D59" s="102"/>
      <c r="E59" s="102"/>
      <c r="F59" s="102"/>
      <c r="G59" s="102"/>
      <c r="H59" s="102"/>
      <c r="I59" s="102"/>
      <c r="J59" s="102"/>
      <c r="K59" s="102"/>
      <c r="L59" s="102"/>
      <c r="M59" s="102"/>
      <c r="N59" s="103"/>
      <c r="O59" s="104"/>
      <c r="P59" s="99"/>
    </row>
    <row r="60" spans="1:16" ht="94.5" x14ac:dyDescent="0.25">
      <c r="A60" s="128" t="s">
        <v>97</v>
      </c>
      <c r="B60" s="120" t="s">
        <v>207</v>
      </c>
      <c r="C60" s="102">
        <v>0</v>
      </c>
      <c r="D60" s="102">
        <v>0</v>
      </c>
      <c r="E60" s="102">
        <v>0</v>
      </c>
      <c r="F60" s="102">
        <v>0</v>
      </c>
      <c r="G60" s="102">
        <v>0</v>
      </c>
      <c r="H60" s="102">
        <v>0</v>
      </c>
      <c r="I60" s="102">
        <v>0</v>
      </c>
      <c r="J60" s="102">
        <v>0</v>
      </c>
      <c r="K60" s="102">
        <v>0</v>
      </c>
      <c r="L60" s="102">
        <v>0</v>
      </c>
      <c r="M60" s="102">
        <v>0</v>
      </c>
      <c r="N60" s="103" t="s">
        <v>12</v>
      </c>
      <c r="O60" s="104" t="s">
        <v>20</v>
      </c>
      <c r="P60" s="99" t="s">
        <v>285</v>
      </c>
    </row>
    <row r="61" spans="1:16" ht="94.5" x14ac:dyDescent="0.25">
      <c r="A61" s="128" t="s">
        <v>98</v>
      </c>
      <c r="B61" s="120" t="s">
        <v>208</v>
      </c>
      <c r="C61" s="102">
        <v>0</v>
      </c>
      <c r="D61" s="102">
        <v>0</v>
      </c>
      <c r="E61" s="102">
        <v>0</v>
      </c>
      <c r="F61" s="102">
        <v>0</v>
      </c>
      <c r="G61" s="102">
        <v>0</v>
      </c>
      <c r="H61" s="102">
        <v>0</v>
      </c>
      <c r="I61" s="102">
        <v>0</v>
      </c>
      <c r="J61" s="102">
        <v>0</v>
      </c>
      <c r="K61" s="102">
        <v>0</v>
      </c>
      <c r="L61" s="102">
        <v>0</v>
      </c>
      <c r="M61" s="102">
        <v>0</v>
      </c>
      <c r="N61" s="103" t="s">
        <v>12</v>
      </c>
      <c r="O61" s="104" t="s">
        <v>20</v>
      </c>
      <c r="P61" s="99" t="s">
        <v>285</v>
      </c>
    </row>
    <row r="62" spans="1:16" ht="94.5" x14ac:dyDescent="0.25">
      <c r="A62" s="128" t="s">
        <v>99</v>
      </c>
      <c r="B62" s="120" t="s">
        <v>209</v>
      </c>
      <c r="C62" s="102">
        <v>0</v>
      </c>
      <c r="D62" s="102">
        <v>0</v>
      </c>
      <c r="E62" s="102">
        <v>0</v>
      </c>
      <c r="F62" s="102">
        <v>0</v>
      </c>
      <c r="G62" s="102">
        <v>0</v>
      </c>
      <c r="H62" s="102">
        <v>0</v>
      </c>
      <c r="I62" s="102">
        <v>0</v>
      </c>
      <c r="J62" s="102">
        <v>0</v>
      </c>
      <c r="K62" s="102">
        <v>0</v>
      </c>
      <c r="L62" s="102">
        <v>0</v>
      </c>
      <c r="M62" s="102">
        <v>0</v>
      </c>
      <c r="N62" s="103" t="s">
        <v>12</v>
      </c>
      <c r="O62" s="104" t="s">
        <v>20</v>
      </c>
      <c r="P62" s="99" t="s">
        <v>285</v>
      </c>
    </row>
    <row r="63" spans="1:16" ht="94.5" x14ac:dyDescent="0.25">
      <c r="A63" s="128" t="s">
        <v>100</v>
      </c>
      <c r="B63" s="120" t="s">
        <v>210</v>
      </c>
      <c r="C63" s="102">
        <v>0</v>
      </c>
      <c r="D63" s="102">
        <v>0</v>
      </c>
      <c r="E63" s="102">
        <v>0</v>
      </c>
      <c r="F63" s="102">
        <v>0</v>
      </c>
      <c r="G63" s="102">
        <v>0</v>
      </c>
      <c r="H63" s="102">
        <v>0</v>
      </c>
      <c r="I63" s="102">
        <v>0</v>
      </c>
      <c r="J63" s="102">
        <v>0</v>
      </c>
      <c r="K63" s="102">
        <v>0</v>
      </c>
      <c r="L63" s="102">
        <v>0</v>
      </c>
      <c r="M63" s="102">
        <v>0</v>
      </c>
      <c r="N63" s="103" t="s">
        <v>12</v>
      </c>
      <c r="O63" s="104" t="s">
        <v>20</v>
      </c>
      <c r="P63" s="99" t="s">
        <v>285</v>
      </c>
    </row>
    <row r="64" spans="1:16" ht="110.25" x14ac:dyDescent="0.25">
      <c r="A64" s="128" t="s">
        <v>101</v>
      </c>
      <c r="B64" s="120" t="s">
        <v>211</v>
      </c>
      <c r="C64" s="102">
        <v>0</v>
      </c>
      <c r="D64" s="102">
        <v>0</v>
      </c>
      <c r="E64" s="102">
        <v>0</v>
      </c>
      <c r="F64" s="102">
        <v>0</v>
      </c>
      <c r="G64" s="102">
        <v>0</v>
      </c>
      <c r="H64" s="102">
        <v>0</v>
      </c>
      <c r="I64" s="102">
        <v>0</v>
      </c>
      <c r="J64" s="102">
        <v>0</v>
      </c>
      <c r="K64" s="102">
        <v>0</v>
      </c>
      <c r="L64" s="102">
        <v>0</v>
      </c>
      <c r="M64" s="102">
        <v>0</v>
      </c>
      <c r="N64" s="103" t="s">
        <v>12</v>
      </c>
      <c r="O64" s="104" t="s">
        <v>20</v>
      </c>
      <c r="P64" s="99" t="s">
        <v>285</v>
      </c>
    </row>
    <row r="65" spans="1:16" ht="63" x14ac:dyDescent="0.25">
      <c r="A65" s="108" t="s">
        <v>102</v>
      </c>
      <c r="B65" s="101" t="s">
        <v>262</v>
      </c>
      <c r="C65" s="102">
        <v>0</v>
      </c>
      <c r="D65" s="102">
        <v>0</v>
      </c>
      <c r="E65" s="102">
        <v>0</v>
      </c>
      <c r="F65" s="102">
        <v>0</v>
      </c>
      <c r="G65" s="102">
        <v>0</v>
      </c>
      <c r="H65" s="102">
        <v>0</v>
      </c>
      <c r="I65" s="102">
        <v>0</v>
      </c>
      <c r="J65" s="102">
        <v>0</v>
      </c>
      <c r="K65" s="102">
        <v>0</v>
      </c>
      <c r="L65" s="102">
        <v>0</v>
      </c>
      <c r="M65" s="102">
        <v>0</v>
      </c>
      <c r="N65" s="103" t="s">
        <v>12</v>
      </c>
      <c r="O65" s="104" t="s">
        <v>20</v>
      </c>
      <c r="P65" s="99" t="s">
        <v>115</v>
      </c>
    </row>
    <row r="66" spans="1:16" ht="63" x14ac:dyDescent="0.25">
      <c r="A66" s="108" t="s">
        <v>103</v>
      </c>
      <c r="B66" s="101" t="s">
        <v>263</v>
      </c>
      <c r="C66" s="102">
        <v>0</v>
      </c>
      <c r="D66" s="102">
        <v>0</v>
      </c>
      <c r="E66" s="102">
        <v>0</v>
      </c>
      <c r="F66" s="102">
        <v>0</v>
      </c>
      <c r="G66" s="102">
        <v>0</v>
      </c>
      <c r="H66" s="102">
        <v>0</v>
      </c>
      <c r="I66" s="102">
        <v>0</v>
      </c>
      <c r="J66" s="102">
        <v>0</v>
      </c>
      <c r="K66" s="102">
        <v>0</v>
      </c>
      <c r="L66" s="102">
        <v>0</v>
      </c>
      <c r="M66" s="102">
        <v>0</v>
      </c>
      <c r="N66" s="103" t="s">
        <v>12</v>
      </c>
      <c r="O66" s="104" t="s">
        <v>20</v>
      </c>
      <c r="P66" s="99" t="s">
        <v>115</v>
      </c>
    </row>
    <row r="67" spans="1:16" ht="63" x14ac:dyDescent="0.25">
      <c r="A67" s="108" t="s">
        <v>104</v>
      </c>
      <c r="B67" s="101" t="s">
        <v>264</v>
      </c>
      <c r="C67" s="102">
        <v>0</v>
      </c>
      <c r="D67" s="102">
        <v>0</v>
      </c>
      <c r="E67" s="102">
        <v>0</v>
      </c>
      <c r="F67" s="102">
        <v>0</v>
      </c>
      <c r="G67" s="102">
        <v>0</v>
      </c>
      <c r="H67" s="102">
        <v>0</v>
      </c>
      <c r="I67" s="102">
        <v>0</v>
      </c>
      <c r="J67" s="102">
        <v>0</v>
      </c>
      <c r="K67" s="102">
        <v>0</v>
      </c>
      <c r="L67" s="102">
        <v>0</v>
      </c>
      <c r="M67" s="102">
        <v>0</v>
      </c>
      <c r="N67" s="103" t="s">
        <v>12</v>
      </c>
      <c r="O67" s="104" t="s">
        <v>20</v>
      </c>
      <c r="P67" s="99" t="s">
        <v>115</v>
      </c>
    </row>
    <row r="68" spans="1:16" ht="63" x14ac:dyDescent="0.25">
      <c r="A68" s="108" t="s">
        <v>188</v>
      </c>
      <c r="B68" s="101" t="s">
        <v>265</v>
      </c>
      <c r="C68" s="102">
        <v>0</v>
      </c>
      <c r="D68" s="102">
        <v>0</v>
      </c>
      <c r="E68" s="102">
        <v>0</v>
      </c>
      <c r="F68" s="102">
        <v>0</v>
      </c>
      <c r="G68" s="102">
        <v>0</v>
      </c>
      <c r="H68" s="102">
        <v>0</v>
      </c>
      <c r="I68" s="102">
        <v>0</v>
      </c>
      <c r="J68" s="102">
        <v>0</v>
      </c>
      <c r="K68" s="102">
        <v>0</v>
      </c>
      <c r="L68" s="102">
        <v>0</v>
      </c>
      <c r="M68" s="102">
        <v>0</v>
      </c>
      <c r="N68" s="103" t="s">
        <v>12</v>
      </c>
      <c r="O68" s="104" t="s">
        <v>20</v>
      </c>
      <c r="P68" s="99" t="s">
        <v>115</v>
      </c>
    </row>
    <row r="69" spans="1:16" ht="63" x14ac:dyDescent="0.25">
      <c r="A69" s="108" t="s">
        <v>212</v>
      </c>
      <c r="B69" s="101" t="s">
        <v>266</v>
      </c>
      <c r="C69" s="102">
        <v>0</v>
      </c>
      <c r="D69" s="102">
        <v>0</v>
      </c>
      <c r="E69" s="102">
        <v>0</v>
      </c>
      <c r="F69" s="102">
        <v>0</v>
      </c>
      <c r="G69" s="102">
        <v>0</v>
      </c>
      <c r="H69" s="102">
        <v>0</v>
      </c>
      <c r="I69" s="102">
        <v>0</v>
      </c>
      <c r="J69" s="102">
        <v>0</v>
      </c>
      <c r="K69" s="102">
        <v>0</v>
      </c>
      <c r="L69" s="102">
        <v>0</v>
      </c>
      <c r="M69" s="102">
        <v>0</v>
      </c>
      <c r="N69" s="103" t="s">
        <v>12</v>
      </c>
      <c r="O69" s="104" t="s">
        <v>20</v>
      </c>
      <c r="P69" s="99" t="s">
        <v>115</v>
      </c>
    </row>
    <row r="70" spans="1:16" ht="63" x14ac:dyDescent="0.25">
      <c r="A70" s="108" t="s">
        <v>213</v>
      </c>
      <c r="B70" s="101" t="s">
        <v>267</v>
      </c>
      <c r="C70" s="102">
        <v>0</v>
      </c>
      <c r="D70" s="102">
        <v>0</v>
      </c>
      <c r="E70" s="102">
        <v>0</v>
      </c>
      <c r="F70" s="102">
        <v>0</v>
      </c>
      <c r="G70" s="102">
        <v>0</v>
      </c>
      <c r="H70" s="102">
        <v>0</v>
      </c>
      <c r="I70" s="102">
        <v>0</v>
      </c>
      <c r="J70" s="102">
        <v>0</v>
      </c>
      <c r="K70" s="102">
        <v>0</v>
      </c>
      <c r="L70" s="102">
        <v>0</v>
      </c>
      <c r="M70" s="102">
        <v>0</v>
      </c>
      <c r="N70" s="103" t="s">
        <v>12</v>
      </c>
      <c r="O70" s="104" t="s">
        <v>20</v>
      </c>
      <c r="P70" s="99" t="s">
        <v>115</v>
      </c>
    </row>
    <row r="71" spans="1:16" ht="63" x14ac:dyDescent="0.25">
      <c r="A71" s="108" t="s">
        <v>214</v>
      </c>
      <c r="B71" s="101" t="s">
        <v>268</v>
      </c>
      <c r="C71" s="102">
        <v>0</v>
      </c>
      <c r="D71" s="102">
        <v>0</v>
      </c>
      <c r="E71" s="102">
        <v>0</v>
      </c>
      <c r="F71" s="102">
        <v>0</v>
      </c>
      <c r="G71" s="102">
        <v>0</v>
      </c>
      <c r="H71" s="102">
        <v>0</v>
      </c>
      <c r="I71" s="102">
        <v>0</v>
      </c>
      <c r="J71" s="102">
        <v>0</v>
      </c>
      <c r="K71" s="102">
        <v>0</v>
      </c>
      <c r="L71" s="102">
        <v>0</v>
      </c>
      <c r="M71" s="102">
        <v>0</v>
      </c>
      <c r="N71" s="103" t="s">
        <v>12</v>
      </c>
      <c r="O71" s="104" t="s">
        <v>20</v>
      </c>
      <c r="P71" s="99" t="s">
        <v>115</v>
      </c>
    </row>
    <row r="72" spans="1:16" ht="63" x14ac:dyDescent="0.25">
      <c r="A72" s="108" t="s">
        <v>215</v>
      </c>
      <c r="B72" s="101" t="s">
        <v>269</v>
      </c>
      <c r="C72" s="102">
        <v>0</v>
      </c>
      <c r="D72" s="102">
        <v>0</v>
      </c>
      <c r="E72" s="102">
        <v>0</v>
      </c>
      <c r="F72" s="102">
        <v>0</v>
      </c>
      <c r="G72" s="102">
        <v>0</v>
      </c>
      <c r="H72" s="102">
        <v>0</v>
      </c>
      <c r="I72" s="102">
        <v>0</v>
      </c>
      <c r="J72" s="102">
        <v>0</v>
      </c>
      <c r="K72" s="102">
        <v>0</v>
      </c>
      <c r="L72" s="102">
        <v>0</v>
      </c>
      <c r="M72" s="102">
        <v>0</v>
      </c>
      <c r="N72" s="103" t="s">
        <v>12</v>
      </c>
      <c r="O72" s="104" t="s">
        <v>20</v>
      </c>
      <c r="P72" s="99" t="s">
        <v>115</v>
      </c>
    </row>
    <row r="73" spans="1:16" ht="63" x14ac:dyDescent="0.25">
      <c r="A73" s="108" t="s">
        <v>216</v>
      </c>
      <c r="B73" s="101" t="s">
        <v>270</v>
      </c>
      <c r="C73" s="102">
        <v>0</v>
      </c>
      <c r="D73" s="102">
        <v>0</v>
      </c>
      <c r="E73" s="102">
        <v>0</v>
      </c>
      <c r="F73" s="102">
        <v>0</v>
      </c>
      <c r="G73" s="102">
        <v>0</v>
      </c>
      <c r="H73" s="102">
        <v>0</v>
      </c>
      <c r="I73" s="102">
        <v>0</v>
      </c>
      <c r="J73" s="102">
        <v>0</v>
      </c>
      <c r="K73" s="102">
        <v>0</v>
      </c>
      <c r="L73" s="102">
        <v>0</v>
      </c>
      <c r="M73" s="102">
        <v>0</v>
      </c>
      <c r="N73" s="103" t="s">
        <v>12</v>
      </c>
      <c r="O73" s="104" t="s">
        <v>20</v>
      </c>
      <c r="P73" s="99" t="s">
        <v>115</v>
      </c>
    </row>
    <row r="74" spans="1:16" ht="63" x14ac:dyDescent="0.25">
      <c r="A74" s="108" t="s">
        <v>217</v>
      </c>
      <c r="B74" s="101" t="s">
        <v>271</v>
      </c>
      <c r="C74" s="102">
        <v>0</v>
      </c>
      <c r="D74" s="102">
        <v>0</v>
      </c>
      <c r="E74" s="102">
        <v>0</v>
      </c>
      <c r="F74" s="102">
        <v>0</v>
      </c>
      <c r="G74" s="102">
        <v>0</v>
      </c>
      <c r="H74" s="102">
        <v>0</v>
      </c>
      <c r="I74" s="102">
        <v>0</v>
      </c>
      <c r="J74" s="102">
        <v>0</v>
      </c>
      <c r="K74" s="102">
        <v>0</v>
      </c>
      <c r="L74" s="102">
        <v>0</v>
      </c>
      <c r="M74" s="102">
        <v>0</v>
      </c>
      <c r="N74" s="103" t="s">
        <v>12</v>
      </c>
      <c r="O74" s="104" t="s">
        <v>20</v>
      </c>
      <c r="P74" s="99" t="s">
        <v>115</v>
      </c>
    </row>
    <row r="75" spans="1:16" ht="63" x14ac:dyDescent="0.25">
      <c r="A75" s="108" t="s">
        <v>218</v>
      </c>
      <c r="B75" s="101" t="s">
        <v>272</v>
      </c>
      <c r="C75" s="102">
        <v>0</v>
      </c>
      <c r="D75" s="102">
        <v>0</v>
      </c>
      <c r="E75" s="102">
        <v>0</v>
      </c>
      <c r="F75" s="102">
        <v>0</v>
      </c>
      <c r="G75" s="102">
        <v>0</v>
      </c>
      <c r="H75" s="102">
        <v>0</v>
      </c>
      <c r="I75" s="102">
        <v>0</v>
      </c>
      <c r="J75" s="102">
        <v>0</v>
      </c>
      <c r="K75" s="102">
        <v>0</v>
      </c>
      <c r="L75" s="102">
        <v>0</v>
      </c>
      <c r="M75" s="102">
        <v>0</v>
      </c>
      <c r="N75" s="103" t="s">
        <v>12</v>
      </c>
      <c r="O75" s="104" t="s">
        <v>20</v>
      </c>
      <c r="P75" s="99" t="s">
        <v>115</v>
      </c>
    </row>
    <row r="76" spans="1:16" x14ac:dyDescent="0.25">
      <c r="A76" s="125"/>
      <c r="B76" s="129" t="s">
        <v>189</v>
      </c>
      <c r="C76" s="130"/>
      <c r="D76" s="107">
        <f t="shared" ref="D76:I76" si="1">SUM(D60:D75)</f>
        <v>0</v>
      </c>
      <c r="E76" s="107">
        <f t="shared" si="1"/>
        <v>0</v>
      </c>
      <c r="F76" s="107">
        <f t="shared" si="1"/>
        <v>0</v>
      </c>
      <c r="G76" s="107">
        <f t="shared" si="1"/>
        <v>0</v>
      </c>
      <c r="H76" s="130">
        <f t="shared" si="1"/>
        <v>0</v>
      </c>
      <c r="I76" s="130">
        <f t="shared" si="1"/>
        <v>0</v>
      </c>
      <c r="J76" s="107">
        <v>0</v>
      </c>
      <c r="K76" s="107">
        <v>0</v>
      </c>
      <c r="L76" s="130">
        <v>0</v>
      </c>
      <c r="M76" s="130">
        <v>0</v>
      </c>
      <c r="N76" s="131"/>
      <c r="O76" s="104"/>
      <c r="P76" s="99"/>
    </row>
    <row r="77" spans="1:16" ht="31.5" x14ac:dyDescent="0.25">
      <c r="A77" s="125" t="s">
        <v>105</v>
      </c>
      <c r="B77" s="106" t="s">
        <v>273</v>
      </c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7"/>
      <c r="N77" s="131"/>
      <c r="O77" s="104"/>
      <c r="P77" s="99"/>
    </row>
    <row r="78" spans="1:16" ht="78.75" x14ac:dyDescent="0.25">
      <c r="A78" s="108" t="s">
        <v>191</v>
      </c>
      <c r="B78" s="101" t="s">
        <v>274</v>
      </c>
      <c r="C78" s="102">
        <v>0</v>
      </c>
      <c r="D78" s="102">
        <v>0</v>
      </c>
      <c r="E78" s="102">
        <v>0</v>
      </c>
      <c r="F78" s="102">
        <v>0</v>
      </c>
      <c r="G78" s="102">
        <v>0</v>
      </c>
      <c r="H78" s="102">
        <v>0</v>
      </c>
      <c r="I78" s="102">
        <v>0</v>
      </c>
      <c r="J78" s="102">
        <v>0</v>
      </c>
      <c r="K78" s="102">
        <v>0</v>
      </c>
      <c r="L78" s="102">
        <v>0</v>
      </c>
      <c r="M78" s="102">
        <v>0</v>
      </c>
      <c r="N78" s="103" t="s">
        <v>12</v>
      </c>
      <c r="O78" s="104" t="s">
        <v>156</v>
      </c>
      <c r="P78" s="99" t="s">
        <v>157</v>
      </c>
    </row>
    <row r="79" spans="1:16" x14ac:dyDescent="0.25">
      <c r="A79" s="108"/>
      <c r="B79" s="106" t="s">
        <v>190</v>
      </c>
      <c r="C79" s="107"/>
      <c r="D79" s="107">
        <v>0</v>
      </c>
      <c r="E79" s="107">
        <v>0</v>
      </c>
      <c r="F79" s="107">
        <v>0</v>
      </c>
      <c r="G79" s="107">
        <v>0</v>
      </c>
      <c r="H79" s="107">
        <v>0</v>
      </c>
      <c r="I79" s="107">
        <v>0</v>
      </c>
      <c r="J79" s="107">
        <v>0</v>
      </c>
      <c r="K79" s="107">
        <v>0</v>
      </c>
      <c r="L79" s="107">
        <v>0</v>
      </c>
      <c r="M79" s="107">
        <v>0</v>
      </c>
      <c r="N79" s="103"/>
      <c r="O79" s="104"/>
      <c r="P79" s="99"/>
    </row>
    <row r="80" spans="1:16" x14ac:dyDescent="0.25">
      <c r="A80" s="108" t="s">
        <v>178</v>
      </c>
      <c r="B80" s="132" t="s">
        <v>192</v>
      </c>
      <c r="C80" s="102"/>
      <c r="D80" s="102"/>
      <c r="E80" s="102"/>
      <c r="F80" s="102"/>
      <c r="G80" s="102"/>
      <c r="H80" s="102"/>
      <c r="I80" s="102"/>
      <c r="J80" s="102"/>
      <c r="K80" s="102"/>
      <c r="L80" s="102"/>
      <c r="M80" s="102"/>
      <c r="N80" s="103"/>
      <c r="O80" s="104"/>
      <c r="P80" s="99"/>
    </row>
    <row r="81" spans="1:16" ht="47.25" x14ac:dyDescent="0.25">
      <c r="A81" s="108" t="s">
        <v>158</v>
      </c>
      <c r="B81" s="101" t="s">
        <v>14</v>
      </c>
      <c r="C81" s="102">
        <v>0</v>
      </c>
      <c r="D81" s="102">
        <v>0</v>
      </c>
      <c r="E81" s="102">
        <v>0</v>
      </c>
      <c r="F81" s="102">
        <v>0</v>
      </c>
      <c r="G81" s="102">
        <v>0</v>
      </c>
      <c r="H81" s="102">
        <v>0</v>
      </c>
      <c r="I81" s="102">
        <v>0</v>
      </c>
      <c r="J81" s="102">
        <v>0</v>
      </c>
      <c r="K81" s="102">
        <v>0</v>
      </c>
      <c r="L81" s="102">
        <v>0</v>
      </c>
      <c r="M81" s="102">
        <v>0</v>
      </c>
      <c r="N81" s="103" t="s">
        <v>12</v>
      </c>
      <c r="O81" s="104" t="s">
        <v>20</v>
      </c>
      <c r="P81" s="99" t="s">
        <v>24</v>
      </c>
    </row>
    <row r="82" spans="1:16" ht="47.25" x14ac:dyDescent="0.25">
      <c r="A82" s="126" t="s">
        <v>159</v>
      </c>
      <c r="B82" s="101" t="s">
        <v>13</v>
      </c>
      <c r="C82" s="102">
        <v>0</v>
      </c>
      <c r="D82" s="102">
        <v>0</v>
      </c>
      <c r="E82" s="102">
        <v>0</v>
      </c>
      <c r="F82" s="102">
        <v>0</v>
      </c>
      <c r="G82" s="102">
        <v>0</v>
      </c>
      <c r="H82" s="102">
        <v>0</v>
      </c>
      <c r="I82" s="102">
        <v>0</v>
      </c>
      <c r="J82" s="102">
        <v>0</v>
      </c>
      <c r="K82" s="102">
        <v>0</v>
      </c>
      <c r="L82" s="102">
        <v>0</v>
      </c>
      <c r="M82" s="102">
        <v>0</v>
      </c>
      <c r="N82" s="103" t="s">
        <v>12</v>
      </c>
      <c r="O82" s="104" t="s">
        <v>20</v>
      </c>
      <c r="P82" s="99" t="s">
        <v>24</v>
      </c>
    </row>
    <row r="83" spans="1:16" x14ac:dyDescent="0.25">
      <c r="A83" s="127"/>
      <c r="B83" s="106" t="s">
        <v>193</v>
      </c>
      <c r="C83" s="107"/>
      <c r="D83" s="107">
        <v>0</v>
      </c>
      <c r="E83" s="107">
        <v>0</v>
      </c>
      <c r="F83" s="107">
        <v>0</v>
      </c>
      <c r="G83" s="107">
        <v>0</v>
      </c>
      <c r="H83" s="107">
        <v>0</v>
      </c>
      <c r="I83" s="107">
        <v>0</v>
      </c>
      <c r="J83" s="107">
        <v>0</v>
      </c>
      <c r="K83" s="107">
        <v>0</v>
      </c>
      <c r="L83" s="107">
        <v>0</v>
      </c>
      <c r="M83" s="107">
        <v>0</v>
      </c>
      <c r="N83" s="131"/>
      <c r="O83" s="133"/>
      <c r="P83" s="105"/>
    </row>
    <row r="84" spans="1:16" x14ac:dyDescent="0.25">
      <c r="A84" s="127" t="s">
        <v>111</v>
      </c>
      <c r="B84" s="106" t="s">
        <v>195</v>
      </c>
      <c r="C84" s="107"/>
      <c r="D84" s="107"/>
      <c r="E84" s="107"/>
      <c r="F84" s="107"/>
      <c r="G84" s="107"/>
      <c r="H84" s="107"/>
      <c r="I84" s="107"/>
      <c r="J84" s="107"/>
      <c r="K84" s="107"/>
      <c r="L84" s="107"/>
      <c r="M84" s="107"/>
      <c r="N84" s="131"/>
      <c r="O84" s="133"/>
      <c r="P84" s="105"/>
    </row>
    <row r="85" spans="1:16" ht="47.25" x14ac:dyDescent="0.25">
      <c r="A85" s="108" t="s">
        <v>196</v>
      </c>
      <c r="B85" s="101" t="s">
        <v>194</v>
      </c>
      <c r="C85" s="102">
        <v>0</v>
      </c>
      <c r="D85" s="102">
        <v>0</v>
      </c>
      <c r="E85" s="102">
        <v>0</v>
      </c>
      <c r="F85" s="102">
        <v>0</v>
      </c>
      <c r="G85" s="102">
        <v>0</v>
      </c>
      <c r="H85" s="102">
        <v>0</v>
      </c>
      <c r="I85" s="102">
        <v>0</v>
      </c>
      <c r="J85" s="102">
        <v>0</v>
      </c>
      <c r="K85" s="102">
        <v>0</v>
      </c>
      <c r="L85" s="102">
        <v>0</v>
      </c>
      <c r="M85" s="102">
        <v>0</v>
      </c>
      <c r="N85" s="103" t="s">
        <v>12</v>
      </c>
      <c r="O85" s="104" t="s">
        <v>20</v>
      </c>
      <c r="P85" s="108" t="s">
        <v>27</v>
      </c>
    </row>
    <row r="86" spans="1:16" ht="47.25" x14ac:dyDescent="0.25">
      <c r="A86" s="135" t="s">
        <v>197</v>
      </c>
      <c r="B86" s="134" t="s">
        <v>198</v>
      </c>
      <c r="C86" s="102">
        <v>0</v>
      </c>
      <c r="D86" s="102">
        <v>0</v>
      </c>
      <c r="E86" s="102">
        <v>0</v>
      </c>
      <c r="F86" s="102">
        <v>0</v>
      </c>
      <c r="G86" s="102">
        <v>0</v>
      </c>
      <c r="H86" s="102">
        <v>0</v>
      </c>
      <c r="I86" s="102">
        <v>0</v>
      </c>
      <c r="J86" s="102">
        <v>0</v>
      </c>
      <c r="K86" s="102">
        <v>0</v>
      </c>
      <c r="L86" s="102">
        <v>0</v>
      </c>
      <c r="M86" s="102">
        <v>0</v>
      </c>
      <c r="N86" s="103" t="s">
        <v>12</v>
      </c>
      <c r="O86" s="104" t="s">
        <v>20</v>
      </c>
      <c r="P86" s="108" t="s">
        <v>27</v>
      </c>
    </row>
    <row r="87" spans="1:16" x14ac:dyDescent="0.25">
      <c r="A87" s="135"/>
      <c r="B87" s="132" t="s">
        <v>199</v>
      </c>
      <c r="C87" s="107"/>
      <c r="D87" s="107">
        <v>0</v>
      </c>
      <c r="E87" s="107">
        <v>0</v>
      </c>
      <c r="F87" s="107">
        <v>0</v>
      </c>
      <c r="G87" s="107">
        <v>0</v>
      </c>
      <c r="H87" s="107">
        <v>0</v>
      </c>
      <c r="I87" s="107">
        <v>0</v>
      </c>
      <c r="J87" s="107">
        <v>0</v>
      </c>
      <c r="K87" s="107">
        <v>0</v>
      </c>
      <c r="L87" s="107">
        <v>0</v>
      </c>
      <c r="M87" s="107">
        <v>0</v>
      </c>
      <c r="N87" s="103"/>
      <c r="O87" s="104"/>
      <c r="P87" s="108"/>
    </row>
    <row r="88" spans="1:16" ht="31.5" x14ac:dyDescent="0.25">
      <c r="A88" s="136" t="s">
        <v>163</v>
      </c>
      <c r="B88" s="106" t="s">
        <v>275</v>
      </c>
      <c r="C88" s="107"/>
      <c r="D88" s="107"/>
      <c r="E88" s="107"/>
      <c r="F88" s="107"/>
      <c r="G88" s="107"/>
      <c r="H88" s="107"/>
      <c r="I88" s="107"/>
      <c r="J88" s="107"/>
      <c r="K88" s="107"/>
      <c r="L88" s="107"/>
      <c r="M88" s="107"/>
      <c r="N88" s="103"/>
      <c r="O88" s="104"/>
      <c r="P88" s="108"/>
    </row>
    <row r="89" spans="1:16" ht="63" x14ac:dyDescent="0.25">
      <c r="A89" s="135" t="s">
        <v>200</v>
      </c>
      <c r="B89" s="137" t="s">
        <v>276</v>
      </c>
      <c r="C89" s="102">
        <v>0</v>
      </c>
      <c r="D89" s="102">
        <v>0</v>
      </c>
      <c r="E89" s="102">
        <v>0</v>
      </c>
      <c r="F89" s="102">
        <v>0</v>
      </c>
      <c r="G89" s="102">
        <v>0</v>
      </c>
      <c r="H89" s="102">
        <v>0</v>
      </c>
      <c r="I89" s="102">
        <v>0</v>
      </c>
      <c r="J89" s="102">
        <v>0</v>
      </c>
      <c r="K89" s="102">
        <v>0</v>
      </c>
      <c r="L89" s="102">
        <v>0</v>
      </c>
      <c r="M89" s="102">
        <v>0</v>
      </c>
      <c r="N89" s="138" t="s">
        <v>12</v>
      </c>
      <c r="O89" s="135" t="s">
        <v>20</v>
      </c>
      <c r="P89" s="135" t="s">
        <v>21</v>
      </c>
    </row>
    <row r="90" spans="1:16" x14ac:dyDescent="0.25">
      <c r="A90" s="135"/>
      <c r="B90" s="139" t="s">
        <v>201</v>
      </c>
      <c r="C90" s="107"/>
      <c r="D90" s="107">
        <v>0</v>
      </c>
      <c r="E90" s="107">
        <v>0</v>
      </c>
      <c r="F90" s="107">
        <v>0</v>
      </c>
      <c r="G90" s="107">
        <v>0</v>
      </c>
      <c r="H90" s="107">
        <v>0</v>
      </c>
      <c r="I90" s="107">
        <v>0</v>
      </c>
      <c r="J90" s="107">
        <v>0</v>
      </c>
      <c r="K90" s="107">
        <v>0</v>
      </c>
      <c r="L90" s="107">
        <v>0</v>
      </c>
      <c r="M90" s="107">
        <v>0</v>
      </c>
      <c r="N90" s="138"/>
      <c r="O90" s="135"/>
      <c r="P90" s="135"/>
    </row>
    <row r="91" spans="1:16" x14ac:dyDescent="0.25">
      <c r="A91" s="140"/>
      <c r="B91" s="208" t="s">
        <v>202</v>
      </c>
      <c r="C91" s="142"/>
      <c r="D91" s="124">
        <v>3850000</v>
      </c>
      <c r="E91" s="124">
        <v>3850000</v>
      </c>
      <c r="F91" s="124">
        <v>40226874</v>
      </c>
      <c r="G91" s="124">
        <v>44076874</v>
      </c>
      <c r="H91" s="124">
        <v>996154.4</v>
      </c>
      <c r="I91" s="124">
        <v>45073028.399999999</v>
      </c>
      <c r="J91" s="124">
        <v>2000000</v>
      </c>
      <c r="K91" s="124">
        <v>47073028.399999999</v>
      </c>
      <c r="L91" s="117">
        <v>8000000</v>
      </c>
      <c r="M91" s="117">
        <v>55073028.399999999</v>
      </c>
      <c r="N91" s="140"/>
      <c r="O91" s="140"/>
      <c r="P91" s="140"/>
    </row>
    <row r="92" spans="1:16" x14ac:dyDescent="0.25">
      <c r="B92" s="212"/>
      <c r="C92" s="213"/>
      <c r="D92" s="213"/>
      <c r="E92" s="213"/>
    </row>
    <row r="93" spans="1:16" x14ac:dyDescent="0.25">
      <c r="P93" s="214" t="s">
        <v>292</v>
      </c>
    </row>
    <row r="95" spans="1:16" ht="18.75" x14ac:dyDescent="0.25">
      <c r="B95" s="97" t="s">
        <v>296</v>
      </c>
      <c r="C95" s="97"/>
      <c r="D95" s="97"/>
      <c r="E95" s="97"/>
      <c r="F95" s="97"/>
      <c r="G95" s="97"/>
      <c r="H95" s="97"/>
      <c r="I95" s="97"/>
      <c r="J95" s="97"/>
      <c r="K95" s="97"/>
      <c r="L95" s="97"/>
      <c r="M95" s="97"/>
      <c r="N95" s="97"/>
      <c r="O95" s="97"/>
      <c r="P95" s="97" t="s">
        <v>297</v>
      </c>
    </row>
    <row r="96" spans="1:16" ht="18.75" x14ac:dyDescent="0.3">
      <c r="B96" s="94"/>
      <c r="C96" s="94"/>
      <c r="D96" s="94"/>
      <c r="E96" s="94"/>
      <c r="F96" s="94"/>
      <c r="G96" s="94"/>
      <c r="H96" s="94"/>
      <c r="I96" s="94"/>
      <c r="J96" s="94"/>
      <c r="K96" s="94"/>
      <c r="L96" s="94"/>
      <c r="M96" s="94"/>
      <c r="N96" s="94"/>
      <c r="O96" s="94"/>
      <c r="P96" s="94"/>
    </row>
    <row r="97" spans="2:16" ht="18.75" x14ac:dyDescent="0.3">
      <c r="B97" s="94"/>
      <c r="C97" s="94"/>
      <c r="D97" s="94"/>
      <c r="E97" s="94"/>
      <c r="F97" s="94"/>
      <c r="G97" s="94"/>
      <c r="H97" s="94"/>
      <c r="I97" s="94"/>
      <c r="J97" s="94"/>
      <c r="K97" s="94"/>
      <c r="L97" s="94"/>
      <c r="M97" s="94"/>
      <c r="N97" s="94"/>
      <c r="O97" s="94"/>
      <c r="P97" s="94"/>
    </row>
  </sheetData>
  <mergeCells count="13">
    <mergeCell ref="N4:N6"/>
    <mergeCell ref="O4:O6"/>
    <mergeCell ref="P4:P6"/>
    <mergeCell ref="B2:O2"/>
    <mergeCell ref="A4:A6"/>
    <mergeCell ref="B4:B6"/>
    <mergeCell ref="C4:C6"/>
    <mergeCell ref="D4:D6"/>
    <mergeCell ref="E4:E6"/>
    <mergeCell ref="F4:F6"/>
    <mergeCell ref="G4:G6"/>
    <mergeCell ref="H4:H6"/>
    <mergeCell ref="I4:I6"/>
  </mergeCells>
  <pageMargins left="0.7" right="0.7" top="0.75" bottom="0.75" header="0.3" footer="0.3"/>
  <pageSetup paperSize="9" scale="42" fitToHeight="0" orientation="landscape" verticalDpi="0" r:id="rId1"/>
  <ignoredErrors>
    <ignoredError sqref="M17 M23 G35 M34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99"/>
  <sheetViews>
    <sheetView zoomScale="50" zoomScaleNormal="50" workbookViewId="0">
      <selection activeCell="B1" sqref="B1:R3"/>
    </sheetView>
  </sheetViews>
  <sheetFormatPr defaultRowHeight="15.75" x14ac:dyDescent="0.25"/>
  <cols>
    <col min="1" max="1" width="6.28515625" style="207" customWidth="1"/>
    <col min="2" max="2" width="63.140625" style="207" customWidth="1"/>
    <col min="3" max="3" width="15.7109375" style="207" customWidth="1"/>
    <col min="4" max="4" width="18.28515625" style="207" customWidth="1"/>
    <col min="5" max="5" width="18.5703125" style="207" customWidth="1"/>
    <col min="6" max="6" width="20.28515625" style="207" customWidth="1"/>
    <col min="7" max="7" width="18.28515625" style="207" customWidth="1"/>
    <col min="8" max="8" width="20" style="207" customWidth="1"/>
    <col min="9" max="9" width="19.42578125" style="207" customWidth="1"/>
    <col min="10" max="10" width="16.85546875" style="207" customWidth="1"/>
    <col min="11" max="11" width="23.28515625" style="207" customWidth="1"/>
    <col min="12" max="12" width="20.140625" style="207" customWidth="1"/>
    <col min="13" max="13" width="23" style="207" customWidth="1"/>
    <col min="14" max="14" width="19.5703125" style="207" customWidth="1"/>
    <col min="15" max="15" width="22.42578125" style="207" customWidth="1"/>
    <col min="16" max="16" width="34.5703125" style="207" customWidth="1"/>
    <col min="17" max="17" width="17.85546875" style="207" customWidth="1"/>
    <col min="18" max="18" width="39.28515625" style="207" customWidth="1"/>
    <col min="19" max="16384" width="9.140625" style="207"/>
  </cols>
  <sheetData>
    <row r="1" spans="1:18" ht="54" customHeight="1" x14ac:dyDescent="0.25">
      <c r="A1" s="209"/>
      <c r="C1" s="210"/>
      <c r="D1" s="210"/>
      <c r="E1" s="210"/>
      <c r="F1" s="210"/>
      <c r="G1" s="210"/>
      <c r="H1" s="210"/>
      <c r="I1" s="210"/>
      <c r="J1" s="210"/>
      <c r="K1" s="210"/>
      <c r="L1" s="210"/>
      <c r="M1" s="210"/>
      <c r="N1" s="210"/>
      <c r="O1" s="210"/>
      <c r="R1" s="215" t="s">
        <v>180</v>
      </c>
    </row>
    <row r="2" spans="1:18" x14ac:dyDescent="0.25">
      <c r="A2" s="209"/>
      <c r="B2" s="409" t="s">
        <v>295</v>
      </c>
      <c r="C2" s="409"/>
      <c r="D2" s="409"/>
      <c r="E2" s="409"/>
      <c r="F2" s="409"/>
      <c r="G2" s="409"/>
      <c r="H2" s="409"/>
      <c r="I2" s="409"/>
      <c r="J2" s="409"/>
      <c r="K2" s="409"/>
      <c r="L2" s="409"/>
      <c r="M2" s="409"/>
      <c r="N2" s="409"/>
      <c r="O2" s="409"/>
      <c r="P2" s="409"/>
      <c r="Q2" s="409"/>
    </row>
    <row r="3" spans="1:18" x14ac:dyDescent="0.25">
      <c r="A3" s="209"/>
      <c r="C3" s="210"/>
      <c r="D3" s="210"/>
      <c r="E3" s="210"/>
      <c r="F3" s="210"/>
      <c r="G3" s="210"/>
      <c r="H3" s="210"/>
      <c r="I3" s="210"/>
      <c r="J3" s="210"/>
      <c r="K3" s="210"/>
      <c r="L3" s="210"/>
      <c r="M3" s="210"/>
      <c r="N3" s="210"/>
      <c r="O3" s="210"/>
      <c r="P3" s="210"/>
      <c r="R3" s="211"/>
    </row>
    <row r="4" spans="1:18" ht="18.75" x14ac:dyDescent="0.25">
      <c r="A4" s="410" t="s">
        <v>0</v>
      </c>
      <c r="B4" s="410" t="s">
        <v>1</v>
      </c>
      <c r="C4" s="413" t="s">
        <v>219</v>
      </c>
      <c r="D4" s="416">
        <v>45013</v>
      </c>
      <c r="E4" s="413" t="s">
        <v>181</v>
      </c>
      <c r="F4" s="416">
        <v>45028</v>
      </c>
      <c r="G4" s="413" t="s">
        <v>181</v>
      </c>
      <c r="H4" s="413" t="s">
        <v>294</v>
      </c>
      <c r="I4" s="413" t="s">
        <v>181</v>
      </c>
      <c r="J4" s="216"/>
      <c r="K4" s="216"/>
      <c r="L4" s="216"/>
      <c r="M4" s="216"/>
      <c r="N4" s="216"/>
      <c r="O4" s="216"/>
      <c r="P4" s="410" t="s">
        <v>3</v>
      </c>
      <c r="Q4" s="410" t="s">
        <v>4</v>
      </c>
      <c r="R4" s="410" t="s">
        <v>5</v>
      </c>
    </row>
    <row r="5" spans="1:18" ht="18.75" x14ac:dyDescent="0.25">
      <c r="A5" s="411"/>
      <c r="B5" s="411"/>
      <c r="C5" s="414"/>
      <c r="D5" s="411"/>
      <c r="E5" s="414"/>
      <c r="F5" s="411"/>
      <c r="G5" s="414"/>
      <c r="H5" s="414"/>
      <c r="I5" s="414"/>
      <c r="J5" s="217">
        <v>45112</v>
      </c>
      <c r="K5" s="218" t="s">
        <v>181</v>
      </c>
      <c r="L5" s="217">
        <v>45142</v>
      </c>
      <c r="M5" s="218" t="s">
        <v>181</v>
      </c>
      <c r="N5" s="217">
        <v>45176</v>
      </c>
      <c r="O5" s="218" t="s">
        <v>181</v>
      </c>
      <c r="P5" s="411"/>
      <c r="Q5" s="411"/>
      <c r="R5" s="411"/>
    </row>
    <row r="6" spans="1:18" ht="18.75" x14ac:dyDescent="0.25">
      <c r="A6" s="412"/>
      <c r="B6" s="412"/>
      <c r="C6" s="415"/>
      <c r="D6" s="412"/>
      <c r="E6" s="415"/>
      <c r="F6" s="412"/>
      <c r="G6" s="415"/>
      <c r="H6" s="415"/>
      <c r="I6" s="415"/>
      <c r="J6" s="219"/>
      <c r="K6" s="219"/>
      <c r="L6" s="219"/>
      <c r="M6" s="219"/>
      <c r="N6" s="219"/>
      <c r="O6" s="219"/>
      <c r="P6" s="412"/>
      <c r="Q6" s="412"/>
      <c r="R6" s="412"/>
    </row>
    <row r="7" spans="1:18" ht="18.75" x14ac:dyDescent="0.3">
      <c r="A7" s="220">
        <v>1</v>
      </c>
      <c r="B7" s="221">
        <v>2</v>
      </c>
      <c r="C7" s="222">
        <v>3</v>
      </c>
      <c r="D7" s="222"/>
      <c r="E7" s="222"/>
      <c r="F7" s="222"/>
      <c r="G7" s="222"/>
      <c r="H7" s="222"/>
      <c r="I7" s="222"/>
      <c r="J7" s="222"/>
      <c r="K7" s="222"/>
      <c r="L7" s="222"/>
      <c r="M7" s="222"/>
      <c r="N7" s="222"/>
      <c r="O7" s="222"/>
      <c r="P7" s="222">
        <v>4</v>
      </c>
      <c r="Q7" s="221">
        <v>5</v>
      </c>
      <c r="R7" s="221">
        <v>6</v>
      </c>
    </row>
    <row r="8" spans="1:18" ht="93.75" x14ac:dyDescent="0.25">
      <c r="A8" s="221">
        <v>1</v>
      </c>
      <c r="B8" s="223" t="s">
        <v>182</v>
      </c>
      <c r="C8" s="224">
        <v>0</v>
      </c>
      <c r="D8" s="224">
        <v>0</v>
      </c>
      <c r="E8" s="224">
        <v>0</v>
      </c>
      <c r="F8" s="224">
        <v>0</v>
      </c>
      <c r="G8" s="224">
        <v>0</v>
      </c>
      <c r="H8" s="224">
        <v>0</v>
      </c>
      <c r="I8" s="224">
        <v>0</v>
      </c>
      <c r="J8" s="224">
        <v>0</v>
      </c>
      <c r="K8" s="224">
        <v>0</v>
      </c>
      <c r="L8" s="224">
        <v>0</v>
      </c>
      <c r="M8" s="224">
        <v>0</v>
      </c>
      <c r="N8" s="224">
        <v>0</v>
      </c>
      <c r="O8" s="224">
        <v>0</v>
      </c>
      <c r="P8" s="225" t="s">
        <v>12</v>
      </c>
      <c r="Q8" s="226" t="s">
        <v>20</v>
      </c>
      <c r="R8" s="221" t="s">
        <v>19</v>
      </c>
    </row>
    <row r="9" spans="1:18" ht="18.75" x14ac:dyDescent="0.25">
      <c r="A9" s="227"/>
      <c r="B9" s="228" t="s">
        <v>203</v>
      </c>
      <c r="C9" s="229"/>
      <c r="D9" s="229">
        <v>0</v>
      </c>
      <c r="E9" s="229">
        <v>0</v>
      </c>
      <c r="F9" s="229">
        <v>0</v>
      </c>
      <c r="G9" s="229">
        <v>0</v>
      </c>
      <c r="H9" s="229">
        <v>0</v>
      </c>
      <c r="I9" s="229">
        <v>0</v>
      </c>
      <c r="J9" s="229">
        <v>0</v>
      </c>
      <c r="K9" s="229">
        <v>0</v>
      </c>
      <c r="L9" s="229">
        <v>0</v>
      </c>
      <c r="M9" s="229">
        <v>0</v>
      </c>
      <c r="N9" s="229">
        <v>0</v>
      </c>
      <c r="O9" s="229">
        <v>0</v>
      </c>
      <c r="P9" s="225"/>
      <c r="Q9" s="226"/>
      <c r="R9" s="221"/>
    </row>
    <row r="10" spans="1:18" ht="75" x14ac:dyDescent="0.25">
      <c r="A10" s="221">
        <v>2</v>
      </c>
      <c r="B10" s="223" t="s">
        <v>183</v>
      </c>
      <c r="C10" s="224">
        <v>0</v>
      </c>
      <c r="D10" s="224">
        <v>0</v>
      </c>
      <c r="E10" s="224">
        <v>0</v>
      </c>
      <c r="F10" s="224">
        <v>0</v>
      </c>
      <c r="G10" s="224">
        <v>0</v>
      </c>
      <c r="H10" s="224">
        <v>0</v>
      </c>
      <c r="I10" s="224">
        <v>0</v>
      </c>
      <c r="J10" s="224">
        <v>0</v>
      </c>
      <c r="K10" s="224">
        <v>0</v>
      </c>
      <c r="L10" s="224">
        <v>0</v>
      </c>
      <c r="M10" s="224">
        <v>0</v>
      </c>
      <c r="N10" s="224">
        <v>0</v>
      </c>
      <c r="O10" s="224">
        <v>0</v>
      </c>
      <c r="P10" s="225" t="s">
        <v>12</v>
      </c>
      <c r="Q10" s="226" t="s">
        <v>20</v>
      </c>
      <c r="R10" s="230" t="s">
        <v>21</v>
      </c>
    </row>
    <row r="11" spans="1:18" ht="18.75" x14ac:dyDescent="0.25">
      <c r="A11" s="227"/>
      <c r="B11" s="228" t="s">
        <v>204</v>
      </c>
      <c r="C11" s="229"/>
      <c r="D11" s="229">
        <v>0</v>
      </c>
      <c r="E11" s="229">
        <v>0</v>
      </c>
      <c r="F11" s="229">
        <v>0</v>
      </c>
      <c r="G11" s="229">
        <v>0</v>
      </c>
      <c r="H11" s="229">
        <v>0</v>
      </c>
      <c r="I11" s="229">
        <v>0</v>
      </c>
      <c r="J11" s="229">
        <v>0</v>
      </c>
      <c r="K11" s="229">
        <v>0</v>
      </c>
      <c r="L11" s="229">
        <v>0</v>
      </c>
      <c r="M11" s="229">
        <v>0</v>
      </c>
      <c r="N11" s="229">
        <v>0</v>
      </c>
      <c r="O11" s="229">
        <v>0</v>
      </c>
      <c r="P11" s="225"/>
      <c r="Q11" s="226"/>
      <c r="R11" s="230"/>
    </row>
    <row r="12" spans="1:18" ht="73.5" customHeight="1" x14ac:dyDescent="0.25">
      <c r="A12" s="231" t="s">
        <v>6</v>
      </c>
      <c r="B12" s="223" t="s">
        <v>184</v>
      </c>
      <c r="C12" s="224">
        <v>0</v>
      </c>
      <c r="D12" s="224">
        <v>0</v>
      </c>
      <c r="E12" s="224">
        <v>0</v>
      </c>
      <c r="F12" s="224">
        <v>0</v>
      </c>
      <c r="G12" s="224">
        <v>0</v>
      </c>
      <c r="H12" s="224">
        <v>0</v>
      </c>
      <c r="I12" s="224">
        <v>0</v>
      </c>
      <c r="J12" s="224">
        <v>0</v>
      </c>
      <c r="K12" s="224">
        <v>0</v>
      </c>
      <c r="L12" s="224">
        <v>0</v>
      </c>
      <c r="M12" s="224">
        <v>0</v>
      </c>
      <c r="N12" s="224">
        <v>0</v>
      </c>
      <c r="O12" s="224">
        <v>0</v>
      </c>
      <c r="P12" s="225" t="s">
        <v>12</v>
      </c>
      <c r="Q12" s="226" t="s">
        <v>20</v>
      </c>
      <c r="R12" s="230" t="s">
        <v>21</v>
      </c>
    </row>
    <row r="13" spans="1:18" ht="26.25" customHeight="1" x14ac:dyDescent="0.25">
      <c r="A13" s="231"/>
      <c r="B13" s="228" t="s">
        <v>205</v>
      </c>
      <c r="C13" s="229"/>
      <c r="D13" s="229">
        <v>0</v>
      </c>
      <c r="E13" s="229">
        <v>0</v>
      </c>
      <c r="F13" s="229">
        <v>0</v>
      </c>
      <c r="G13" s="229">
        <v>0</v>
      </c>
      <c r="H13" s="229">
        <v>0</v>
      </c>
      <c r="I13" s="229">
        <v>0</v>
      </c>
      <c r="J13" s="229">
        <v>0</v>
      </c>
      <c r="K13" s="229">
        <v>0</v>
      </c>
      <c r="L13" s="229">
        <v>0</v>
      </c>
      <c r="M13" s="229">
        <v>0</v>
      </c>
      <c r="N13" s="229">
        <v>0</v>
      </c>
      <c r="O13" s="229">
        <v>0</v>
      </c>
      <c r="P13" s="225"/>
      <c r="Q13" s="226"/>
      <c r="R13" s="230"/>
    </row>
    <row r="14" spans="1:18" ht="112.5" x14ac:dyDescent="0.25">
      <c r="A14" s="231" t="s">
        <v>17</v>
      </c>
      <c r="B14" s="223" t="s">
        <v>185</v>
      </c>
      <c r="C14" s="224">
        <v>0</v>
      </c>
      <c r="D14" s="224">
        <v>0</v>
      </c>
      <c r="E14" s="224">
        <v>0</v>
      </c>
      <c r="F14" s="224">
        <v>0</v>
      </c>
      <c r="G14" s="224">
        <v>0</v>
      </c>
      <c r="H14" s="224">
        <v>0</v>
      </c>
      <c r="I14" s="224">
        <v>0</v>
      </c>
      <c r="J14" s="224">
        <v>0</v>
      </c>
      <c r="K14" s="224">
        <v>0</v>
      </c>
      <c r="L14" s="224">
        <v>0</v>
      </c>
      <c r="M14" s="224">
        <v>0</v>
      </c>
      <c r="N14" s="224">
        <v>0</v>
      </c>
      <c r="O14" s="224">
        <v>0</v>
      </c>
      <c r="P14" s="225" t="s">
        <v>12</v>
      </c>
      <c r="Q14" s="226" t="s">
        <v>20</v>
      </c>
      <c r="R14" s="221" t="s">
        <v>113</v>
      </c>
    </row>
    <row r="15" spans="1:18" ht="18.75" x14ac:dyDescent="0.25">
      <c r="A15" s="231"/>
      <c r="B15" s="228" t="s">
        <v>206</v>
      </c>
      <c r="C15" s="229"/>
      <c r="D15" s="229">
        <v>0</v>
      </c>
      <c r="E15" s="229">
        <v>0</v>
      </c>
      <c r="F15" s="229">
        <v>0</v>
      </c>
      <c r="G15" s="229">
        <v>0</v>
      </c>
      <c r="H15" s="229">
        <v>0</v>
      </c>
      <c r="I15" s="229">
        <v>0</v>
      </c>
      <c r="J15" s="229">
        <v>0</v>
      </c>
      <c r="K15" s="229">
        <v>0</v>
      </c>
      <c r="L15" s="229">
        <v>0</v>
      </c>
      <c r="M15" s="229">
        <v>0</v>
      </c>
      <c r="N15" s="229">
        <v>0</v>
      </c>
      <c r="O15" s="229">
        <v>0</v>
      </c>
      <c r="P15" s="225"/>
      <c r="Q15" s="226"/>
      <c r="R15" s="221"/>
    </row>
    <row r="16" spans="1:18" ht="37.5" customHeight="1" x14ac:dyDescent="0.25">
      <c r="A16" s="232" t="s">
        <v>18</v>
      </c>
      <c r="B16" s="228" t="s">
        <v>230</v>
      </c>
      <c r="C16" s="224"/>
      <c r="D16" s="224"/>
      <c r="E16" s="224"/>
      <c r="F16" s="224"/>
      <c r="G16" s="224"/>
      <c r="H16" s="224"/>
      <c r="I16" s="224"/>
      <c r="J16" s="224"/>
      <c r="K16" s="224"/>
      <c r="L16" s="224"/>
      <c r="M16" s="224"/>
      <c r="N16" s="224"/>
      <c r="O16" s="224"/>
      <c r="P16" s="225"/>
      <c r="Q16" s="226"/>
      <c r="R16" s="221"/>
    </row>
    <row r="17" spans="1:18" ht="91.5" customHeight="1" x14ac:dyDescent="0.25">
      <c r="A17" s="233" t="s">
        <v>43</v>
      </c>
      <c r="B17" s="234" t="s">
        <v>300</v>
      </c>
      <c r="C17" s="224">
        <v>0</v>
      </c>
      <c r="D17" s="224">
        <v>0</v>
      </c>
      <c r="E17" s="224">
        <v>0</v>
      </c>
      <c r="F17" s="235">
        <v>380000</v>
      </c>
      <c r="G17" s="235">
        <v>380000</v>
      </c>
      <c r="H17" s="235">
        <v>-169521</v>
      </c>
      <c r="I17" s="235">
        <f>SUM(G17-169521)</f>
        <v>210479</v>
      </c>
      <c r="J17" s="236">
        <v>1000000</v>
      </c>
      <c r="K17" s="235">
        <v>1210479</v>
      </c>
      <c r="L17" s="236">
        <v>4000000</v>
      </c>
      <c r="M17" s="235">
        <f>SUM(K17:L17)</f>
        <v>5210479</v>
      </c>
      <c r="N17" s="237">
        <v>8000000</v>
      </c>
      <c r="O17" s="238">
        <f>SUM(M17:N17)</f>
        <v>13210479</v>
      </c>
      <c r="P17" s="225" t="s">
        <v>12</v>
      </c>
      <c r="Q17" s="226" t="s">
        <v>20</v>
      </c>
      <c r="R17" s="221" t="s">
        <v>291</v>
      </c>
    </row>
    <row r="18" spans="1:18" ht="82.5" customHeight="1" x14ac:dyDescent="0.25">
      <c r="A18" s="233" t="s">
        <v>301</v>
      </c>
      <c r="B18" s="234" t="s">
        <v>300</v>
      </c>
      <c r="C18" s="224"/>
      <c r="D18" s="224"/>
      <c r="E18" s="224"/>
      <c r="F18" s="235"/>
      <c r="G18" s="235"/>
      <c r="H18" s="235"/>
      <c r="I18" s="235"/>
      <c r="J18" s="236"/>
      <c r="K18" s="235"/>
      <c r="L18" s="236"/>
      <c r="M18" s="235"/>
      <c r="N18" s="237"/>
      <c r="O18" s="239">
        <v>9889608.4399999995</v>
      </c>
      <c r="P18" s="225" t="s">
        <v>12</v>
      </c>
      <c r="Q18" s="226" t="s">
        <v>20</v>
      </c>
      <c r="R18" s="221" t="s">
        <v>291</v>
      </c>
    </row>
    <row r="19" spans="1:18" ht="81" customHeight="1" x14ac:dyDescent="0.25">
      <c r="A19" s="233" t="s">
        <v>302</v>
      </c>
      <c r="B19" s="234" t="s">
        <v>299</v>
      </c>
      <c r="C19" s="224"/>
      <c r="D19" s="224"/>
      <c r="E19" s="224"/>
      <c r="F19" s="235"/>
      <c r="G19" s="235"/>
      <c r="H19" s="235"/>
      <c r="I19" s="235"/>
      <c r="J19" s="236"/>
      <c r="K19" s="235"/>
      <c r="L19" s="236"/>
      <c r="M19" s="235"/>
      <c r="N19" s="237"/>
      <c r="O19" s="239">
        <v>3320870.56</v>
      </c>
      <c r="P19" s="225" t="s">
        <v>12</v>
      </c>
      <c r="Q19" s="226" t="s">
        <v>20</v>
      </c>
      <c r="R19" s="221" t="s">
        <v>291</v>
      </c>
    </row>
    <row r="20" spans="1:18" ht="87" customHeight="1" x14ac:dyDescent="0.25">
      <c r="A20" s="231" t="s">
        <v>44</v>
      </c>
      <c r="B20" s="223" t="s">
        <v>232</v>
      </c>
      <c r="C20" s="224">
        <v>0</v>
      </c>
      <c r="D20" s="224">
        <v>0</v>
      </c>
      <c r="E20" s="224">
        <v>0</v>
      </c>
      <c r="F20" s="224">
        <v>0</v>
      </c>
      <c r="G20" s="224">
        <v>0</v>
      </c>
      <c r="H20" s="224">
        <v>0</v>
      </c>
      <c r="I20" s="224">
        <v>0</v>
      </c>
      <c r="J20" s="224">
        <v>0</v>
      </c>
      <c r="K20" s="224">
        <v>0</v>
      </c>
      <c r="L20" s="224">
        <v>0</v>
      </c>
      <c r="M20" s="224">
        <v>0</v>
      </c>
      <c r="N20" s="224">
        <v>0</v>
      </c>
      <c r="O20" s="224">
        <v>0</v>
      </c>
      <c r="P20" s="225" t="s">
        <v>12</v>
      </c>
      <c r="Q20" s="226" t="s">
        <v>20</v>
      </c>
      <c r="R20" s="221" t="s">
        <v>113</v>
      </c>
    </row>
    <row r="21" spans="1:18" ht="106.5" customHeight="1" x14ac:dyDescent="0.25">
      <c r="A21" s="230" t="s">
        <v>45</v>
      </c>
      <c r="B21" s="223" t="s">
        <v>227</v>
      </c>
      <c r="C21" s="224">
        <v>0</v>
      </c>
      <c r="D21" s="240">
        <v>660000</v>
      </c>
      <c r="E21" s="240">
        <v>660000</v>
      </c>
      <c r="F21" s="224">
        <v>0</v>
      </c>
      <c r="G21" s="240">
        <v>660000</v>
      </c>
      <c r="H21" s="240">
        <v>29939</v>
      </c>
      <c r="I21" s="240">
        <f>SUM(G21+H21)</f>
        <v>689939</v>
      </c>
      <c r="J21" s="240">
        <v>0</v>
      </c>
      <c r="K21" s="240">
        <v>689939</v>
      </c>
      <c r="L21" s="240">
        <v>0</v>
      </c>
      <c r="M21" s="240">
        <v>689939</v>
      </c>
      <c r="N21" s="240">
        <v>0</v>
      </c>
      <c r="O21" s="240">
        <v>689939</v>
      </c>
      <c r="P21" s="225" t="s">
        <v>12</v>
      </c>
      <c r="Q21" s="226" t="s">
        <v>20</v>
      </c>
      <c r="R21" s="221" t="s">
        <v>278</v>
      </c>
    </row>
    <row r="22" spans="1:18" ht="106.5" customHeight="1" x14ac:dyDescent="0.25">
      <c r="A22" s="230" t="s">
        <v>46</v>
      </c>
      <c r="B22" s="223" t="s">
        <v>228</v>
      </c>
      <c r="C22" s="224">
        <v>0</v>
      </c>
      <c r="D22" s="240">
        <v>280000</v>
      </c>
      <c r="E22" s="240">
        <v>280000</v>
      </c>
      <c r="F22" s="224">
        <v>0</v>
      </c>
      <c r="G22" s="240">
        <v>280000</v>
      </c>
      <c r="H22" s="240">
        <v>24685</v>
      </c>
      <c r="I22" s="240">
        <f>SUM(G22+H22)</f>
        <v>304685</v>
      </c>
      <c r="J22" s="240">
        <v>0</v>
      </c>
      <c r="K22" s="240">
        <v>304685</v>
      </c>
      <c r="L22" s="240">
        <v>0</v>
      </c>
      <c r="M22" s="240">
        <v>304685</v>
      </c>
      <c r="N22" s="240">
        <v>0</v>
      </c>
      <c r="O22" s="240">
        <v>304685</v>
      </c>
      <c r="P22" s="225" t="s">
        <v>12</v>
      </c>
      <c r="Q22" s="226" t="s">
        <v>156</v>
      </c>
      <c r="R22" s="221" t="s">
        <v>279</v>
      </c>
    </row>
    <row r="23" spans="1:18" ht="112.5" x14ac:dyDescent="0.25">
      <c r="A23" s="230" t="s">
        <v>47</v>
      </c>
      <c r="B23" s="223" t="s">
        <v>233</v>
      </c>
      <c r="C23" s="224">
        <v>0</v>
      </c>
      <c r="D23" s="224">
        <v>0</v>
      </c>
      <c r="E23" s="224">
        <v>0</v>
      </c>
      <c r="F23" s="224">
        <v>0</v>
      </c>
      <c r="G23" s="224">
        <v>0</v>
      </c>
      <c r="H23" s="224">
        <v>0</v>
      </c>
      <c r="I23" s="224">
        <v>0</v>
      </c>
      <c r="J23" s="224">
        <v>0</v>
      </c>
      <c r="K23" s="224">
        <v>0</v>
      </c>
      <c r="L23" s="224">
        <v>0</v>
      </c>
      <c r="M23" s="224">
        <v>0</v>
      </c>
      <c r="N23" s="224">
        <v>0</v>
      </c>
      <c r="O23" s="224">
        <v>0</v>
      </c>
      <c r="P23" s="225" t="s">
        <v>12</v>
      </c>
      <c r="Q23" s="226" t="s">
        <v>20</v>
      </c>
      <c r="R23" s="221" t="s">
        <v>113</v>
      </c>
    </row>
    <row r="24" spans="1:18" ht="112.5" x14ac:dyDescent="0.25">
      <c r="A24" s="230" t="s">
        <v>48</v>
      </c>
      <c r="B24" s="223" t="s">
        <v>234</v>
      </c>
      <c r="C24" s="224">
        <v>0</v>
      </c>
      <c r="D24" s="224">
        <v>0</v>
      </c>
      <c r="E24" s="224">
        <v>0</v>
      </c>
      <c r="F24" s="224">
        <v>0</v>
      </c>
      <c r="G24" s="224">
        <v>0</v>
      </c>
      <c r="H24" s="224">
        <v>0</v>
      </c>
      <c r="I24" s="224">
        <v>0</v>
      </c>
      <c r="J24" s="224">
        <v>0</v>
      </c>
      <c r="K24" s="224">
        <v>0</v>
      </c>
      <c r="L24" s="224">
        <v>0</v>
      </c>
      <c r="M24" s="224">
        <v>0</v>
      </c>
      <c r="N24" s="224">
        <v>0</v>
      </c>
      <c r="O24" s="224">
        <v>0</v>
      </c>
      <c r="P24" s="225" t="s">
        <v>12</v>
      </c>
      <c r="Q24" s="226" t="s">
        <v>20</v>
      </c>
      <c r="R24" s="221" t="s">
        <v>113</v>
      </c>
    </row>
    <row r="25" spans="1:18" ht="131.25" x14ac:dyDescent="0.25">
      <c r="A25" s="241" t="s">
        <v>49</v>
      </c>
      <c r="B25" s="234" t="s">
        <v>298</v>
      </c>
      <c r="C25" s="224">
        <v>0</v>
      </c>
      <c r="D25" s="224">
        <v>0</v>
      </c>
      <c r="E25" s="224">
        <v>0</v>
      </c>
      <c r="F25" s="224">
        <v>0</v>
      </c>
      <c r="G25" s="224">
        <v>0</v>
      </c>
      <c r="H25" s="242">
        <v>996154.4</v>
      </c>
      <c r="I25" s="242">
        <v>996154.4</v>
      </c>
      <c r="J25" s="242">
        <v>1000000</v>
      </c>
      <c r="K25" s="242">
        <v>1996154.4</v>
      </c>
      <c r="L25" s="242">
        <v>4000000</v>
      </c>
      <c r="M25" s="242">
        <f>SUM(K25:L25)</f>
        <v>5996154.4000000004</v>
      </c>
      <c r="N25" s="243">
        <v>10000000</v>
      </c>
      <c r="O25" s="244">
        <f>SUM(M25:N25)</f>
        <v>15996154.4</v>
      </c>
      <c r="P25" s="225" t="s">
        <v>12</v>
      </c>
      <c r="Q25" s="226" t="s">
        <v>20</v>
      </c>
      <c r="R25" s="221" t="s">
        <v>286</v>
      </c>
    </row>
    <row r="26" spans="1:18" ht="135.75" customHeight="1" x14ac:dyDescent="0.25">
      <c r="A26" s="230" t="s">
        <v>50</v>
      </c>
      <c r="B26" s="223" t="s">
        <v>224</v>
      </c>
      <c r="C26" s="224">
        <v>0</v>
      </c>
      <c r="D26" s="240">
        <v>650000</v>
      </c>
      <c r="E26" s="240">
        <v>650000</v>
      </c>
      <c r="F26" s="245">
        <v>22272415</v>
      </c>
      <c r="G26" s="240">
        <f>SUM(E26:F26)</f>
        <v>22922415</v>
      </c>
      <c r="H26" s="245">
        <v>0</v>
      </c>
      <c r="I26" s="240">
        <f>SUM(G26:H26)</f>
        <v>22922415</v>
      </c>
      <c r="J26" s="240">
        <v>0</v>
      </c>
      <c r="K26" s="240">
        <v>22922415</v>
      </c>
      <c r="L26" s="240">
        <v>0</v>
      </c>
      <c r="M26" s="240">
        <v>22922415</v>
      </c>
      <c r="N26" s="240">
        <v>0</v>
      </c>
      <c r="O26" s="240">
        <v>22922415</v>
      </c>
      <c r="P26" s="225" t="s">
        <v>12</v>
      </c>
      <c r="Q26" s="226" t="s">
        <v>20</v>
      </c>
      <c r="R26" s="221" t="s">
        <v>280</v>
      </c>
    </row>
    <row r="27" spans="1:18" ht="129" customHeight="1" x14ac:dyDescent="0.25">
      <c r="A27" s="230" t="s">
        <v>51</v>
      </c>
      <c r="B27" s="246" t="s">
        <v>287</v>
      </c>
      <c r="C27" s="224">
        <v>0</v>
      </c>
      <c r="D27" s="224">
        <v>0</v>
      </c>
      <c r="E27" s="224">
        <v>0</v>
      </c>
      <c r="F27" s="224">
        <v>0</v>
      </c>
      <c r="G27" s="224">
        <v>0</v>
      </c>
      <c r="H27" s="224">
        <v>0</v>
      </c>
      <c r="I27" s="224">
        <v>0</v>
      </c>
      <c r="J27" s="224">
        <v>0</v>
      </c>
      <c r="K27" s="224">
        <v>0</v>
      </c>
      <c r="L27" s="224">
        <v>0</v>
      </c>
      <c r="M27" s="224">
        <v>0</v>
      </c>
      <c r="N27" s="240">
        <v>0</v>
      </c>
      <c r="O27" s="224">
        <v>0</v>
      </c>
      <c r="P27" s="225" t="s">
        <v>12</v>
      </c>
      <c r="Q27" s="226" t="s">
        <v>20</v>
      </c>
      <c r="R27" s="221" t="s">
        <v>290</v>
      </c>
    </row>
    <row r="28" spans="1:18" ht="148.5" customHeight="1" x14ac:dyDescent="0.25">
      <c r="A28" s="247" t="s">
        <v>52</v>
      </c>
      <c r="B28" s="246" t="s">
        <v>289</v>
      </c>
      <c r="C28" s="224">
        <v>0</v>
      </c>
      <c r="D28" s="224">
        <v>0</v>
      </c>
      <c r="E28" s="224">
        <v>0</v>
      </c>
      <c r="F28" s="235">
        <v>320000</v>
      </c>
      <c r="G28" s="235">
        <v>320000</v>
      </c>
      <c r="H28" s="224">
        <v>0</v>
      </c>
      <c r="I28" s="235">
        <v>320000</v>
      </c>
      <c r="J28" s="236">
        <v>0</v>
      </c>
      <c r="K28" s="235">
        <v>320000</v>
      </c>
      <c r="L28" s="236">
        <v>-320000</v>
      </c>
      <c r="M28" s="224">
        <v>0</v>
      </c>
      <c r="N28" s="240">
        <v>0</v>
      </c>
      <c r="O28" s="224">
        <v>0</v>
      </c>
      <c r="P28" s="225" t="s">
        <v>12</v>
      </c>
      <c r="Q28" s="226" t="s">
        <v>156</v>
      </c>
      <c r="R28" s="221" t="s">
        <v>290</v>
      </c>
    </row>
    <row r="29" spans="1:18" ht="112.5" x14ac:dyDescent="0.25">
      <c r="A29" s="230" t="s">
        <v>53</v>
      </c>
      <c r="B29" s="223" t="s">
        <v>236</v>
      </c>
      <c r="C29" s="224">
        <v>0</v>
      </c>
      <c r="D29" s="224">
        <v>0</v>
      </c>
      <c r="E29" s="224">
        <v>0</v>
      </c>
      <c r="F29" s="224">
        <v>0</v>
      </c>
      <c r="G29" s="224">
        <v>0</v>
      </c>
      <c r="H29" s="224">
        <v>0</v>
      </c>
      <c r="I29" s="224">
        <v>0</v>
      </c>
      <c r="J29" s="224">
        <v>0</v>
      </c>
      <c r="K29" s="224">
        <v>0</v>
      </c>
      <c r="L29" s="224">
        <v>0</v>
      </c>
      <c r="M29" s="224">
        <v>0</v>
      </c>
      <c r="N29" s="224">
        <v>0</v>
      </c>
      <c r="O29" s="224">
        <v>0</v>
      </c>
      <c r="P29" s="225" t="s">
        <v>12</v>
      </c>
      <c r="Q29" s="226" t="s">
        <v>20</v>
      </c>
      <c r="R29" s="221" t="s">
        <v>113</v>
      </c>
    </row>
    <row r="30" spans="1:18" ht="112.5" x14ac:dyDescent="0.25">
      <c r="A30" s="230" t="s">
        <v>54</v>
      </c>
      <c r="B30" s="223" t="s">
        <v>237</v>
      </c>
      <c r="C30" s="224">
        <v>0</v>
      </c>
      <c r="D30" s="224">
        <v>0</v>
      </c>
      <c r="E30" s="224">
        <v>0</v>
      </c>
      <c r="F30" s="224">
        <v>0</v>
      </c>
      <c r="G30" s="224">
        <v>0</v>
      </c>
      <c r="H30" s="224">
        <v>0</v>
      </c>
      <c r="I30" s="224">
        <v>0</v>
      </c>
      <c r="J30" s="224">
        <v>0</v>
      </c>
      <c r="K30" s="224">
        <v>0</v>
      </c>
      <c r="L30" s="224">
        <v>0</v>
      </c>
      <c r="M30" s="224">
        <v>0</v>
      </c>
      <c r="N30" s="224">
        <v>0</v>
      </c>
      <c r="O30" s="224">
        <v>0</v>
      </c>
      <c r="P30" s="225" t="s">
        <v>12</v>
      </c>
      <c r="Q30" s="226" t="s">
        <v>20</v>
      </c>
      <c r="R30" s="221" t="s">
        <v>113</v>
      </c>
    </row>
    <row r="31" spans="1:18" ht="112.5" x14ac:dyDescent="0.25">
      <c r="A31" s="230" t="s">
        <v>55</v>
      </c>
      <c r="B31" s="223" t="s">
        <v>238</v>
      </c>
      <c r="C31" s="224">
        <v>0</v>
      </c>
      <c r="D31" s="224">
        <v>0</v>
      </c>
      <c r="E31" s="224">
        <v>0</v>
      </c>
      <c r="F31" s="224">
        <v>0</v>
      </c>
      <c r="G31" s="224">
        <v>0</v>
      </c>
      <c r="H31" s="224">
        <v>0</v>
      </c>
      <c r="I31" s="224">
        <v>0</v>
      </c>
      <c r="J31" s="224">
        <v>0</v>
      </c>
      <c r="K31" s="224">
        <v>0</v>
      </c>
      <c r="L31" s="224">
        <v>0</v>
      </c>
      <c r="M31" s="224">
        <v>0</v>
      </c>
      <c r="N31" s="224">
        <v>0</v>
      </c>
      <c r="O31" s="224">
        <v>0</v>
      </c>
      <c r="P31" s="225" t="s">
        <v>12</v>
      </c>
      <c r="Q31" s="226" t="s">
        <v>20</v>
      </c>
      <c r="R31" s="221" t="s">
        <v>113</v>
      </c>
    </row>
    <row r="32" spans="1:18" ht="112.5" x14ac:dyDescent="0.25">
      <c r="A32" s="230" t="s">
        <v>78</v>
      </c>
      <c r="B32" s="223" t="s">
        <v>240</v>
      </c>
      <c r="C32" s="224">
        <v>0</v>
      </c>
      <c r="D32" s="224">
        <v>0</v>
      </c>
      <c r="E32" s="224">
        <v>0</v>
      </c>
      <c r="F32" s="224">
        <v>0</v>
      </c>
      <c r="G32" s="224">
        <v>0</v>
      </c>
      <c r="H32" s="224">
        <v>0</v>
      </c>
      <c r="I32" s="224">
        <v>0</v>
      </c>
      <c r="J32" s="224">
        <v>0</v>
      </c>
      <c r="K32" s="224">
        <v>0</v>
      </c>
      <c r="L32" s="224">
        <v>0</v>
      </c>
      <c r="M32" s="224">
        <v>0</v>
      </c>
      <c r="N32" s="224">
        <v>0</v>
      </c>
      <c r="O32" s="224">
        <v>0</v>
      </c>
      <c r="P32" s="225" t="s">
        <v>12</v>
      </c>
      <c r="Q32" s="226" t="s">
        <v>20</v>
      </c>
      <c r="R32" s="221" t="s">
        <v>113</v>
      </c>
    </row>
    <row r="33" spans="1:18" ht="112.5" x14ac:dyDescent="0.25">
      <c r="A33" s="230" t="s">
        <v>79</v>
      </c>
      <c r="B33" s="223" t="s">
        <v>239</v>
      </c>
      <c r="C33" s="224">
        <v>0</v>
      </c>
      <c r="D33" s="224">
        <v>0</v>
      </c>
      <c r="E33" s="224">
        <v>0</v>
      </c>
      <c r="F33" s="224">
        <v>0</v>
      </c>
      <c r="G33" s="224">
        <v>0</v>
      </c>
      <c r="H33" s="224">
        <v>0</v>
      </c>
      <c r="I33" s="224">
        <v>0</v>
      </c>
      <c r="J33" s="224">
        <v>0</v>
      </c>
      <c r="K33" s="224">
        <v>0</v>
      </c>
      <c r="L33" s="224">
        <v>0</v>
      </c>
      <c r="M33" s="224">
        <v>0</v>
      </c>
      <c r="N33" s="224">
        <v>0</v>
      </c>
      <c r="O33" s="224">
        <v>0</v>
      </c>
      <c r="P33" s="225" t="s">
        <v>12</v>
      </c>
      <c r="Q33" s="226" t="s">
        <v>20</v>
      </c>
      <c r="R33" s="221" t="s">
        <v>113</v>
      </c>
    </row>
    <row r="34" spans="1:18" ht="141.75" customHeight="1" x14ac:dyDescent="0.25">
      <c r="A34" s="230" t="s">
        <v>80</v>
      </c>
      <c r="B34" s="223" t="s">
        <v>223</v>
      </c>
      <c r="C34" s="224">
        <v>0</v>
      </c>
      <c r="D34" s="240">
        <v>520000</v>
      </c>
      <c r="E34" s="240">
        <v>520000</v>
      </c>
      <c r="F34" s="224">
        <v>0</v>
      </c>
      <c r="G34" s="240">
        <v>520000</v>
      </c>
      <c r="H34" s="240">
        <v>27736</v>
      </c>
      <c r="I34" s="240">
        <f>SUM(G34+27736)</f>
        <v>547736</v>
      </c>
      <c r="J34" s="240">
        <v>0</v>
      </c>
      <c r="K34" s="240">
        <v>547736</v>
      </c>
      <c r="L34" s="240">
        <v>0</v>
      </c>
      <c r="M34" s="240">
        <v>547736</v>
      </c>
      <c r="N34" s="240">
        <v>0</v>
      </c>
      <c r="O34" s="240">
        <v>547736</v>
      </c>
      <c r="P34" s="225" t="s">
        <v>12</v>
      </c>
      <c r="Q34" s="226" t="s">
        <v>20</v>
      </c>
      <c r="R34" s="221" t="s">
        <v>281</v>
      </c>
    </row>
    <row r="35" spans="1:18" ht="150" x14ac:dyDescent="0.25">
      <c r="A35" s="248" t="s">
        <v>81</v>
      </c>
      <c r="B35" s="223" t="s">
        <v>220</v>
      </c>
      <c r="C35" s="224">
        <v>0</v>
      </c>
      <c r="D35" s="240">
        <v>550000</v>
      </c>
      <c r="E35" s="240">
        <v>550000</v>
      </c>
      <c r="F35" s="224">
        <v>0</v>
      </c>
      <c r="G35" s="240">
        <v>550000</v>
      </c>
      <c r="H35" s="240">
        <v>35904</v>
      </c>
      <c r="I35" s="240">
        <f>SUM(G35+35904)</f>
        <v>585904</v>
      </c>
      <c r="J35" s="240">
        <v>0</v>
      </c>
      <c r="K35" s="240">
        <v>585904</v>
      </c>
      <c r="L35" s="240">
        <v>0</v>
      </c>
      <c r="M35" s="240">
        <v>585904</v>
      </c>
      <c r="N35" s="240">
        <v>0</v>
      </c>
      <c r="O35" s="240">
        <v>585904</v>
      </c>
      <c r="P35" s="225" t="s">
        <v>12</v>
      </c>
      <c r="Q35" s="226" t="s">
        <v>20</v>
      </c>
      <c r="R35" s="221" t="s">
        <v>282</v>
      </c>
    </row>
    <row r="36" spans="1:18" ht="147" customHeight="1" x14ac:dyDescent="0.25">
      <c r="A36" s="247" t="s">
        <v>82</v>
      </c>
      <c r="B36" s="246" t="s">
        <v>221</v>
      </c>
      <c r="C36" s="224">
        <v>0</v>
      </c>
      <c r="D36" s="240">
        <v>710000</v>
      </c>
      <c r="E36" s="240">
        <v>710000</v>
      </c>
      <c r="F36" s="224">
        <v>0</v>
      </c>
      <c r="G36" s="240">
        <v>710000</v>
      </c>
      <c r="H36" s="240">
        <v>51257</v>
      </c>
      <c r="I36" s="240">
        <f>SUM(G36+51257)</f>
        <v>761257</v>
      </c>
      <c r="J36" s="240">
        <v>0</v>
      </c>
      <c r="K36" s="240">
        <v>761257</v>
      </c>
      <c r="L36" s="240">
        <v>320000</v>
      </c>
      <c r="M36" s="240">
        <f>SUM(K36:L36)</f>
        <v>1081257</v>
      </c>
      <c r="N36" s="240">
        <v>0</v>
      </c>
      <c r="O36" s="240">
        <f>SUM(M36:N36)</f>
        <v>1081257</v>
      </c>
      <c r="P36" s="225" t="s">
        <v>12</v>
      </c>
      <c r="Q36" s="226" t="s">
        <v>20</v>
      </c>
      <c r="R36" s="221" t="s">
        <v>283</v>
      </c>
    </row>
    <row r="37" spans="1:18" ht="150" x14ac:dyDescent="0.25">
      <c r="A37" s="230" t="s">
        <v>83</v>
      </c>
      <c r="B37" s="223" t="s">
        <v>222</v>
      </c>
      <c r="C37" s="224">
        <v>0</v>
      </c>
      <c r="D37" s="240">
        <v>480000</v>
      </c>
      <c r="E37" s="240">
        <v>480000</v>
      </c>
      <c r="F37" s="240">
        <v>17254459</v>
      </c>
      <c r="G37" s="240">
        <f>SUM(E37:F37)</f>
        <v>17734459</v>
      </c>
      <c r="H37" s="224">
        <v>0</v>
      </c>
      <c r="I37" s="240">
        <f>SUM(G37:H37)</f>
        <v>17734459</v>
      </c>
      <c r="J37" s="240">
        <v>0</v>
      </c>
      <c r="K37" s="240">
        <v>17734459</v>
      </c>
      <c r="L37" s="240">
        <v>0</v>
      </c>
      <c r="M37" s="240">
        <v>17734459</v>
      </c>
      <c r="N37" s="240">
        <v>0</v>
      </c>
      <c r="O37" s="240">
        <v>17734459</v>
      </c>
      <c r="P37" s="225" t="s">
        <v>12</v>
      </c>
      <c r="Q37" s="226" t="s">
        <v>20</v>
      </c>
      <c r="R37" s="221" t="s">
        <v>284</v>
      </c>
    </row>
    <row r="38" spans="1:18" ht="112.5" x14ac:dyDescent="0.25">
      <c r="A38" s="230" t="s">
        <v>84</v>
      </c>
      <c r="B38" s="223" t="s">
        <v>241</v>
      </c>
      <c r="C38" s="224">
        <v>0</v>
      </c>
      <c r="D38" s="224">
        <v>0</v>
      </c>
      <c r="E38" s="224">
        <v>0</v>
      </c>
      <c r="F38" s="224">
        <v>0</v>
      </c>
      <c r="G38" s="224">
        <v>0</v>
      </c>
      <c r="H38" s="224">
        <v>0</v>
      </c>
      <c r="I38" s="224">
        <v>0</v>
      </c>
      <c r="J38" s="224">
        <v>0</v>
      </c>
      <c r="K38" s="224">
        <v>0</v>
      </c>
      <c r="L38" s="224">
        <v>0</v>
      </c>
      <c r="M38" s="224">
        <v>0</v>
      </c>
      <c r="N38" s="224">
        <v>0</v>
      </c>
      <c r="O38" s="224">
        <v>0</v>
      </c>
      <c r="P38" s="225" t="s">
        <v>12</v>
      </c>
      <c r="Q38" s="226" t="s">
        <v>20</v>
      </c>
      <c r="R38" s="221" t="s">
        <v>113</v>
      </c>
    </row>
    <row r="39" spans="1:18" ht="112.5" x14ac:dyDescent="0.25">
      <c r="A39" s="230" t="s">
        <v>106</v>
      </c>
      <c r="B39" s="223" t="s">
        <v>242</v>
      </c>
      <c r="C39" s="224">
        <v>0</v>
      </c>
      <c r="D39" s="224">
        <v>0</v>
      </c>
      <c r="E39" s="224">
        <v>0</v>
      </c>
      <c r="F39" s="224">
        <v>0</v>
      </c>
      <c r="G39" s="224">
        <v>0</v>
      </c>
      <c r="H39" s="224">
        <v>0</v>
      </c>
      <c r="I39" s="224">
        <v>0</v>
      </c>
      <c r="J39" s="224">
        <v>0</v>
      </c>
      <c r="K39" s="224">
        <v>0</v>
      </c>
      <c r="L39" s="224">
        <v>0</v>
      </c>
      <c r="M39" s="224">
        <v>0</v>
      </c>
      <c r="N39" s="224">
        <v>0</v>
      </c>
      <c r="O39" s="224">
        <v>0</v>
      </c>
      <c r="P39" s="225" t="s">
        <v>12</v>
      </c>
      <c r="Q39" s="226" t="s">
        <v>20</v>
      </c>
      <c r="R39" s="221" t="s">
        <v>113</v>
      </c>
    </row>
    <row r="40" spans="1:18" ht="112.5" x14ac:dyDescent="0.25">
      <c r="A40" s="230" t="s">
        <v>107</v>
      </c>
      <c r="B40" s="223" t="s">
        <v>243</v>
      </c>
      <c r="C40" s="224">
        <v>0</v>
      </c>
      <c r="D40" s="224">
        <v>0</v>
      </c>
      <c r="E40" s="224">
        <v>0</v>
      </c>
      <c r="F40" s="224">
        <v>0</v>
      </c>
      <c r="G40" s="224">
        <v>0</v>
      </c>
      <c r="H40" s="224">
        <v>0</v>
      </c>
      <c r="I40" s="224">
        <v>0</v>
      </c>
      <c r="J40" s="224">
        <v>0</v>
      </c>
      <c r="K40" s="224">
        <v>0</v>
      </c>
      <c r="L40" s="224">
        <v>0</v>
      </c>
      <c r="M40" s="224">
        <v>0</v>
      </c>
      <c r="N40" s="224">
        <v>0</v>
      </c>
      <c r="O40" s="224">
        <v>0</v>
      </c>
      <c r="P40" s="225" t="s">
        <v>12</v>
      </c>
      <c r="Q40" s="226" t="s">
        <v>20</v>
      </c>
      <c r="R40" s="221" t="s">
        <v>113</v>
      </c>
    </row>
    <row r="41" spans="1:18" ht="112.5" x14ac:dyDescent="0.25">
      <c r="A41" s="230" t="s">
        <v>108</v>
      </c>
      <c r="B41" s="223" t="s">
        <v>244</v>
      </c>
      <c r="C41" s="224">
        <v>0</v>
      </c>
      <c r="D41" s="224">
        <v>0</v>
      </c>
      <c r="E41" s="224">
        <v>0</v>
      </c>
      <c r="F41" s="224">
        <v>0</v>
      </c>
      <c r="G41" s="224">
        <v>0</v>
      </c>
      <c r="H41" s="224">
        <v>0</v>
      </c>
      <c r="I41" s="224">
        <v>0</v>
      </c>
      <c r="J41" s="224">
        <v>0</v>
      </c>
      <c r="K41" s="224">
        <v>0</v>
      </c>
      <c r="L41" s="224">
        <v>0</v>
      </c>
      <c r="M41" s="224">
        <v>0</v>
      </c>
      <c r="N41" s="224">
        <v>0</v>
      </c>
      <c r="O41" s="224">
        <v>0</v>
      </c>
      <c r="P41" s="225" t="s">
        <v>12</v>
      </c>
      <c r="Q41" s="226" t="s">
        <v>20</v>
      </c>
      <c r="R41" s="221" t="s">
        <v>113</v>
      </c>
    </row>
    <row r="42" spans="1:18" ht="112.5" x14ac:dyDescent="0.25">
      <c r="A42" s="230" t="s">
        <v>109</v>
      </c>
      <c r="B42" s="223" t="s">
        <v>245</v>
      </c>
      <c r="C42" s="224">
        <v>0</v>
      </c>
      <c r="D42" s="224">
        <v>0</v>
      </c>
      <c r="E42" s="224">
        <v>0</v>
      </c>
      <c r="F42" s="224">
        <v>0</v>
      </c>
      <c r="G42" s="224">
        <v>0</v>
      </c>
      <c r="H42" s="224">
        <v>0</v>
      </c>
      <c r="I42" s="224">
        <v>0</v>
      </c>
      <c r="J42" s="224">
        <v>0</v>
      </c>
      <c r="K42" s="224">
        <v>0</v>
      </c>
      <c r="L42" s="224">
        <v>0</v>
      </c>
      <c r="M42" s="224">
        <v>0</v>
      </c>
      <c r="N42" s="224">
        <v>0</v>
      </c>
      <c r="O42" s="224">
        <v>0</v>
      </c>
      <c r="P42" s="225" t="s">
        <v>12</v>
      </c>
      <c r="Q42" s="226" t="s">
        <v>20</v>
      </c>
      <c r="R42" s="221" t="s">
        <v>113</v>
      </c>
    </row>
    <row r="43" spans="1:18" ht="112.5" x14ac:dyDescent="0.25">
      <c r="A43" s="249" t="s">
        <v>226</v>
      </c>
      <c r="B43" s="223" t="s">
        <v>246</v>
      </c>
      <c r="C43" s="224">
        <v>0</v>
      </c>
      <c r="D43" s="224">
        <v>0</v>
      </c>
      <c r="E43" s="224">
        <v>0</v>
      </c>
      <c r="F43" s="224">
        <v>0</v>
      </c>
      <c r="G43" s="224">
        <v>0</v>
      </c>
      <c r="H43" s="224">
        <v>0</v>
      </c>
      <c r="I43" s="224">
        <v>0</v>
      </c>
      <c r="J43" s="224">
        <v>0</v>
      </c>
      <c r="K43" s="224">
        <v>0</v>
      </c>
      <c r="L43" s="224">
        <v>0</v>
      </c>
      <c r="M43" s="224">
        <v>0</v>
      </c>
      <c r="N43" s="224">
        <v>0</v>
      </c>
      <c r="O43" s="224">
        <v>0</v>
      </c>
      <c r="P43" s="225" t="s">
        <v>12</v>
      </c>
      <c r="Q43" s="226" t="s">
        <v>20</v>
      </c>
      <c r="R43" s="221" t="s">
        <v>113</v>
      </c>
    </row>
    <row r="44" spans="1:18" ht="112.5" x14ac:dyDescent="0.3">
      <c r="A44" s="94" t="s">
        <v>288</v>
      </c>
      <c r="B44" s="223" t="s">
        <v>247</v>
      </c>
      <c r="C44" s="224">
        <v>0</v>
      </c>
      <c r="D44" s="224">
        <v>0</v>
      </c>
      <c r="E44" s="224">
        <v>0</v>
      </c>
      <c r="F44" s="224">
        <v>0</v>
      </c>
      <c r="G44" s="224">
        <v>0</v>
      </c>
      <c r="H44" s="224">
        <v>0</v>
      </c>
      <c r="I44" s="224">
        <v>0</v>
      </c>
      <c r="J44" s="224">
        <v>0</v>
      </c>
      <c r="K44" s="224">
        <v>0</v>
      </c>
      <c r="L44" s="224">
        <v>0</v>
      </c>
      <c r="M44" s="224">
        <v>0</v>
      </c>
      <c r="N44" s="224">
        <v>0</v>
      </c>
      <c r="O44" s="224">
        <v>0</v>
      </c>
      <c r="P44" s="225" t="s">
        <v>12</v>
      </c>
      <c r="Q44" s="226" t="s">
        <v>20</v>
      </c>
      <c r="R44" s="221" t="s">
        <v>113</v>
      </c>
    </row>
    <row r="45" spans="1:18" ht="18.75" x14ac:dyDescent="0.25">
      <c r="A45" s="230"/>
      <c r="B45" s="228" t="s">
        <v>186</v>
      </c>
      <c r="C45" s="224"/>
      <c r="D45" s="250">
        <v>3850000</v>
      </c>
      <c r="E45" s="250">
        <v>3850000</v>
      </c>
      <c r="F45" s="250">
        <v>40226874</v>
      </c>
      <c r="G45" s="250">
        <v>44076874</v>
      </c>
      <c r="H45" s="250">
        <f t="shared" ref="H45:M45" si="0">SUM(H17:H44)</f>
        <v>996154.4</v>
      </c>
      <c r="I45" s="250">
        <f t="shared" si="0"/>
        <v>45073028.399999999</v>
      </c>
      <c r="J45" s="250">
        <f t="shared" si="0"/>
        <v>2000000</v>
      </c>
      <c r="K45" s="250">
        <f t="shared" si="0"/>
        <v>47073028.399999999</v>
      </c>
      <c r="L45" s="250">
        <f t="shared" si="0"/>
        <v>8000000</v>
      </c>
      <c r="M45" s="250">
        <f t="shared" si="0"/>
        <v>55073028.399999999</v>
      </c>
      <c r="N45" s="250">
        <f t="shared" ref="N45:O45" si="1">SUM(N17:N44)</f>
        <v>18000000</v>
      </c>
      <c r="O45" s="250">
        <f t="shared" si="1"/>
        <v>86283507.400000006</v>
      </c>
      <c r="P45" s="225"/>
      <c r="Q45" s="226"/>
      <c r="R45" s="221"/>
    </row>
    <row r="46" spans="1:18" ht="56.25" x14ac:dyDescent="0.25">
      <c r="A46" s="251">
        <v>6</v>
      </c>
      <c r="B46" s="228" t="s">
        <v>248</v>
      </c>
      <c r="C46" s="224"/>
      <c r="D46" s="224"/>
      <c r="E46" s="224"/>
      <c r="F46" s="224"/>
      <c r="G46" s="224"/>
      <c r="H46" s="224"/>
      <c r="I46" s="224"/>
      <c r="J46" s="224"/>
      <c r="K46" s="224"/>
      <c r="L46" s="224"/>
      <c r="M46" s="224"/>
      <c r="N46" s="224"/>
      <c r="O46" s="224"/>
      <c r="P46" s="225"/>
      <c r="Q46" s="226"/>
      <c r="R46" s="221"/>
    </row>
    <row r="47" spans="1:18" ht="75" x14ac:dyDescent="0.25">
      <c r="A47" s="230" t="s">
        <v>85</v>
      </c>
      <c r="B47" s="223" t="s">
        <v>249</v>
      </c>
      <c r="C47" s="224">
        <v>0</v>
      </c>
      <c r="D47" s="224">
        <v>0</v>
      </c>
      <c r="E47" s="224">
        <v>0</v>
      </c>
      <c r="F47" s="224">
        <v>0</v>
      </c>
      <c r="G47" s="224">
        <v>0</v>
      </c>
      <c r="H47" s="224">
        <v>0</v>
      </c>
      <c r="I47" s="224">
        <v>0</v>
      </c>
      <c r="J47" s="224">
        <v>0</v>
      </c>
      <c r="K47" s="224">
        <v>0</v>
      </c>
      <c r="L47" s="224">
        <v>0</v>
      </c>
      <c r="M47" s="224">
        <v>0</v>
      </c>
      <c r="N47" s="224">
        <v>0</v>
      </c>
      <c r="O47" s="224">
        <v>0</v>
      </c>
      <c r="P47" s="225" t="s">
        <v>12</v>
      </c>
      <c r="Q47" s="226" t="s">
        <v>20</v>
      </c>
      <c r="R47" s="221" t="s">
        <v>114</v>
      </c>
    </row>
    <row r="48" spans="1:18" ht="75" x14ac:dyDescent="0.25">
      <c r="A48" s="230" t="s">
        <v>86</v>
      </c>
      <c r="B48" s="223" t="s">
        <v>250</v>
      </c>
      <c r="C48" s="224">
        <v>0</v>
      </c>
      <c r="D48" s="224">
        <v>0</v>
      </c>
      <c r="E48" s="224">
        <v>0</v>
      </c>
      <c r="F48" s="224">
        <v>0</v>
      </c>
      <c r="G48" s="224">
        <v>0</v>
      </c>
      <c r="H48" s="224">
        <v>0</v>
      </c>
      <c r="I48" s="224">
        <v>0</v>
      </c>
      <c r="J48" s="224">
        <v>0</v>
      </c>
      <c r="K48" s="224">
        <v>0</v>
      </c>
      <c r="L48" s="224">
        <v>0</v>
      </c>
      <c r="M48" s="224">
        <v>0</v>
      </c>
      <c r="N48" s="224">
        <v>0</v>
      </c>
      <c r="O48" s="224">
        <v>0</v>
      </c>
      <c r="P48" s="225" t="s">
        <v>12</v>
      </c>
      <c r="Q48" s="226" t="s">
        <v>20</v>
      </c>
      <c r="R48" s="221" t="s">
        <v>114</v>
      </c>
    </row>
    <row r="49" spans="1:18" ht="75" x14ac:dyDescent="0.25">
      <c r="A49" s="230" t="s">
        <v>87</v>
      </c>
      <c r="B49" s="223" t="s">
        <v>251</v>
      </c>
      <c r="C49" s="224">
        <v>0</v>
      </c>
      <c r="D49" s="224">
        <v>0</v>
      </c>
      <c r="E49" s="224">
        <v>0</v>
      </c>
      <c r="F49" s="224">
        <v>0</v>
      </c>
      <c r="G49" s="224">
        <v>0</v>
      </c>
      <c r="H49" s="224">
        <v>0</v>
      </c>
      <c r="I49" s="224">
        <v>0</v>
      </c>
      <c r="J49" s="224">
        <v>0</v>
      </c>
      <c r="K49" s="224">
        <v>0</v>
      </c>
      <c r="L49" s="224">
        <v>0</v>
      </c>
      <c r="M49" s="224">
        <v>0</v>
      </c>
      <c r="N49" s="224">
        <v>0</v>
      </c>
      <c r="O49" s="224">
        <v>0</v>
      </c>
      <c r="P49" s="225" t="s">
        <v>12</v>
      </c>
      <c r="Q49" s="226" t="s">
        <v>20</v>
      </c>
      <c r="R49" s="221" t="s">
        <v>114</v>
      </c>
    </row>
    <row r="50" spans="1:18" ht="75" x14ac:dyDescent="0.25">
      <c r="A50" s="230" t="s">
        <v>88</v>
      </c>
      <c r="B50" s="223" t="s">
        <v>252</v>
      </c>
      <c r="C50" s="224">
        <v>0</v>
      </c>
      <c r="D50" s="224">
        <v>0</v>
      </c>
      <c r="E50" s="224">
        <v>0</v>
      </c>
      <c r="F50" s="224">
        <v>0</v>
      </c>
      <c r="G50" s="224">
        <v>0</v>
      </c>
      <c r="H50" s="224">
        <v>0</v>
      </c>
      <c r="I50" s="224">
        <v>0</v>
      </c>
      <c r="J50" s="224">
        <v>0</v>
      </c>
      <c r="K50" s="224">
        <v>0</v>
      </c>
      <c r="L50" s="224">
        <v>0</v>
      </c>
      <c r="M50" s="224">
        <v>0</v>
      </c>
      <c r="N50" s="224">
        <v>0</v>
      </c>
      <c r="O50" s="224">
        <v>0</v>
      </c>
      <c r="P50" s="225" t="s">
        <v>12</v>
      </c>
      <c r="Q50" s="226" t="s">
        <v>20</v>
      </c>
      <c r="R50" s="221" t="s">
        <v>114</v>
      </c>
    </row>
    <row r="51" spans="1:18" ht="75" x14ac:dyDescent="0.25">
      <c r="A51" s="230" t="s">
        <v>89</v>
      </c>
      <c r="B51" s="223" t="s">
        <v>253</v>
      </c>
      <c r="C51" s="224">
        <v>0</v>
      </c>
      <c r="D51" s="224">
        <v>0</v>
      </c>
      <c r="E51" s="224">
        <v>0</v>
      </c>
      <c r="F51" s="224">
        <v>0</v>
      </c>
      <c r="G51" s="224">
        <v>0</v>
      </c>
      <c r="H51" s="224">
        <v>0</v>
      </c>
      <c r="I51" s="224">
        <v>0</v>
      </c>
      <c r="J51" s="224">
        <v>0</v>
      </c>
      <c r="K51" s="224">
        <v>0</v>
      </c>
      <c r="L51" s="224">
        <v>0</v>
      </c>
      <c r="M51" s="224">
        <v>0</v>
      </c>
      <c r="N51" s="224">
        <v>0</v>
      </c>
      <c r="O51" s="224">
        <v>0</v>
      </c>
      <c r="P51" s="225" t="s">
        <v>12</v>
      </c>
      <c r="Q51" s="226" t="s">
        <v>20</v>
      </c>
      <c r="R51" s="221" t="s">
        <v>114</v>
      </c>
    </row>
    <row r="52" spans="1:18" ht="75" x14ac:dyDescent="0.25">
      <c r="A52" s="230" t="s">
        <v>177</v>
      </c>
      <c r="B52" s="223" t="s">
        <v>254</v>
      </c>
      <c r="C52" s="224">
        <v>0</v>
      </c>
      <c r="D52" s="224">
        <v>0</v>
      </c>
      <c r="E52" s="224">
        <v>0</v>
      </c>
      <c r="F52" s="224">
        <v>0</v>
      </c>
      <c r="G52" s="224">
        <v>0</v>
      </c>
      <c r="H52" s="224">
        <v>0</v>
      </c>
      <c r="I52" s="224">
        <v>0</v>
      </c>
      <c r="J52" s="224">
        <v>0</v>
      </c>
      <c r="K52" s="224">
        <v>0</v>
      </c>
      <c r="L52" s="224">
        <v>0</v>
      </c>
      <c r="M52" s="224">
        <v>0</v>
      </c>
      <c r="N52" s="224">
        <v>0</v>
      </c>
      <c r="O52" s="224">
        <v>0</v>
      </c>
      <c r="P52" s="225" t="s">
        <v>12</v>
      </c>
      <c r="Q52" s="226" t="s">
        <v>20</v>
      </c>
      <c r="R52" s="221" t="s">
        <v>114</v>
      </c>
    </row>
    <row r="53" spans="1:18" ht="75" x14ac:dyDescent="0.25">
      <c r="A53" s="230" t="s">
        <v>90</v>
      </c>
      <c r="B53" s="223" t="s">
        <v>255</v>
      </c>
      <c r="C53" s="224">
        <v>0</v>
      </c>
      <c r="D53" s="224">
        <v>0</v>
      </c>
      <c r="E53" s="224">
        <v>0</v>
      </c>
      <c r="F53" s="224">
        <v>0</v>
      </c>
      <c r="G53" s="224">
        <v>0</v>
      </c>
      <c r="H53" s="224">
        <v>0</v>
      </c>
      <c r="I53" s="224">
        <v>0</v>
      </c>
      <c r="J53" s="224">
        <v>0</v>
      </c>
      <c r="K53" s="224">
        <v>0</v>
      </c>
      <c r="L53" s="224">
        <v>0</v>
      </c>
      <c r="M53" s="224">
        <v>0</v>
      </c>
      <c r="N53" s="224">
        <v>0</v>
      </c>
      <c r="O53" s="224">
        <v>0</v>
      </c>
      <c r="P53" s="225" t="s">
        <v>12</v>
      </c>
      <c r="Q53" s="226" t="s">
        <v>20</v>
      </c>
      <c r="R53" s="221" t="s">
        <v>114</v>
      </c>
    </row>
    <row r="54" spans="1:18" ht="75" x14ac:dyDescent="0.25">
      <c r="A54" s="230" t="s">
        <v>91</v>
      </c>
      <c r="B54" s="223" t="s">
        <v>256</v>
      </c>
      <c r="C54" s="224">
        <v>0</v>
      </c>
      <c r="D54" s="224">
        <v>0</v>
      </c>
      <c r="E54" s="224">
        <v>0</v>
      </c>
      <c r="F54" s="224">
        <v>0</v>
      </c>
      <c r="G54" s="224">
        <v>0</v>
      </c>
      <c r="H54" s="224">
        <v>0</v>
      </c>
      <c r="I54" s="224">
        <v>0</v>
      </c>
      <c r="J54" s="224">
        <v>0</v>
      </c>
      <c r="K54" s="224">
        <v>0</v>
      </c>
      <c r="L54" s="224">
        <v>0</v>
      </c>
      <c r="M54" s="224">
        <v>0</v>
      </c>
      <c r="N54" s="224">
        <v>0</v>
      </c>
      <c r="O54" s="224">
        <v>0</v>
      </c>
      <c r="P54" s="225" t="s">
        <v>12</v>
      </c>
      <c r="Q54" s="226" t="s">
        <v>20</v>
      </c>
      <c r="R54" s="221" t="s">
        <v>114</v>
      </c>
    </row>
    <row r="55" spans="1:18" ht="75" x14ac:dyDescent="0.25">
      <c r="A55" s="230" t="s">
        <v>92</v>
      </c>
      <c r="B55" s="223" t="s">
        <v>257</v>
      </c>
      <c r="C55" s="224">
        <v>0</v>
      </c>
      <c r="D55" s="224">
        <v>0</v>
      </c>
      <c r="E55" s="224">
        <v>0</v>
      </c>
      <c r="F55" s="224">
        <v>0</v>
      </c>
      <c r="G55" s="224">
        <v>0</v>
      </c>
      <c r="H55" s="224">
        <v>0</v>
      </c>
      <c r="I55" s="224">
        <v>0</v>
      </c>
      <c r="J55" s="224">
        <v>0</v>
      </c>
      <c r="K55" s="224">
        <v>0</v>
      </c>
      <c r="L55" s="224">
        <v>0</v>
      </c>
      <c r="M55" s="224">
        <v>0</v>
      </c>
      <c r="N55" s="224">
        <v>0</v>
      </c>
      <c r="O55" s="224">
        <v>0</v>
      </c>
      <c r="P55" s="225" t="s">
        <v>12</v>
      </c>
      <c r="Q55" s="226" t="s">
        <v>20</v>
      </c>
      <c r="R55" s="221" t="s">
        <v>114</v>
      </c>
    </row>
    <row r="56" spans="1:18" ht="75" x14ac:dyDescent="0.25">
      <c r="A56" s="230" t="s">
        <v>93</v>
      </c>
      <c r="B56" s="223" t="s">
        <v>258</v>
      </c>
      <c r="C56" s="224">
        <v>0</v>
      </c>
      <c r="D56" s="224">
        <v>0</v>
      </c>
      <c r="E56" s="224">
        <v>0</v>
      </c>
      <c r="F56" s="224">
        <v>0</v>
      </c>
      <c r="G56" s="224">
        <v>0</v>
      </c>
      <c r="H56" s="224">
        <v>0</v>
      </c>
      <c r="I56" s="224">
        <v>0</v>
      </c>
      <c r="J56" s="224">
        <v>0</v>
      </c>
      <c r="K56" s="224">
        <v>0</v>
      </c>
      <c r="L56" s="224">
        <v>0</v>
      </c>
      <c r="M56" s="224">
        <v>0</v>
      </c>
      <c r="N56" s="224">
        <v>0</v>
      </c>
      <c r="O56" s="224">
        <v>0</v>
      </c>
      <c r="P56" s="225" t="s">
        <v>12</v>
      </c>
      <c r="Q56" s="226" t="s">
        <v>20</v>
      </c>
      <c r="R56" s="221" t="s">
        <v>114</v>
      </c>
    </row>
    <row r="57" spans="1:18" ht="75" x14ac:dyDescent="0.25">
      <c r="A57" s="252" t="s">
        <v>94</v>
      </c>
      <c r="B57" s="223" t="s">
        <v>259</v>
      </c>
      <c r="C57" s="224">
        <v>0</v>
      </c>
      <c r="D57" s="224">
        <v>0</v>
      </c>
      <c r="E57" s="224">
        <v>0</v>
      </c>
      <c r="F57" s="224">
        <v>0</v>
      </c>
      <c r="G57" s="224">
        <v>0</v>
      </c>
      <c r="H57" s="224">
        <v>0</v>
      </c>
      <c r="I57" s="224">
        <v>0</v>
      </c>
      <c r="J57" s="224">
        <v>0</v>
      </c>
      <c r="K57" s="224">
        <v>0</v>
      </c>
      <c r="L57" s="224">
        <v>0</v>
      </c>
      <c r="M57" s="224">
        <v>0</v>
      </c>
      <c r="N57" s="224">
        <v>0</v>
      </c>
      <c r="O57" s="224">
        <v>0</v>
      </c>
      <c r="P57" s="225" t="s">
        <v>12</v>
      </c>
      <c r="Q57" s="226" t="s">
        <v>20</v>
      </c>
      <c r="R57" s="221" t="s">
        <v>114</v>
      </c>
    </row>
    <row r="58" spans="1:18" ht="93.75" x14ac:dyDescent="0.25">
      <c r="A58" s="252" t="s">
        <v>95</v>
      </c>
      <c r="B58" s="223" t="s">
        <v>260</v>
      </c>
      <c r="C58" s="224">
        <v>0</v>
      </c>
      <c r="D58" s="224">
        <v>0</v>
      </c>
      <c r="E58" s="224">
        <v>0</v>
      </c>
      <c r="F58" s="224">
        <v>0</v>
      </c>
      <c r="G58" s="224">
        <v>0</v>
      </c>
      <c r="H58" s="224">
        <v>0</v>
      </c>
      <c r="I58" s="224">
        <v>0</v>
      </c>
      <c r="J58" s="224">
        <v>0</v>
      </c>
      <c r="K58" s="224">
        <v>0</v>
      </c>
      <c r="L58" s="224">
        <v>0</v>
      </c>
      <c r="M58" s="224">
        <v>0</v>
      </c>
      <c r="N58" s="224">
        <v>0</v>
      </c>
      <c r="O58" s="224">
        <v>0</v>
      </c>
      <c r="P58" s="225" t="s">
        <v>12</v>
      </c>
      <c r="Q58" s="226" t="s">
        <v>20</v>
      </c>
      <c r="R58" s="221" t="s">
        <v>114</v>
      </c>
    </row>
    <row r="59" spans="1:18" ht="75" x14ac:dyDescent="0.25">
      <c r="A59" s="252" t="s">
        <v>110</v>
      </c>
      <c r="B59" s="223" t="s">
        <v>261</v>
      </c>
      <c r="C59" s="224">
        <v>0</v>
      </c>
      <c r="D59" s="224">
        <v>0</v>
      </c>
      <c r="E59" s="224">
        <v>0</v>
      </c>
      <c r="F59" s="224">
        <v>0</v>
      </c>
      <c r="G59" s="224">
        <v>0</v>
      </c>
      <c r="H59" s="224">
        <v>0</v>
      </c>
      <c r="I59" s="224">
        <v>0</v>
      </c>
      <c r="J59" s="224">
        <v>0</v>
      </c>
      <c r="K59" s="224">
        <v>0</v>
      </c>
      <c r="L59" s="224">
        <v>0</v>
      </c>
      <c r="M59" s="224">
        <v>0</v>
      </c>
      <c r="N59" s="224">
        <v>0</v>
      </c>
      <c r="O59" s="224">
        <v>0</v>
      </c>
      <c r="P59" s="225" t="s">
        <v>12</v>
      </c>
      <c r="Q59" s="226" t="s">
        <v>20</v>
      </c>
      <c r="R59" s="221" t="s">
        <v>114</v>
      </c>
    </row>
    <row r="60" spans="1:18" ht="18.75" x14ac:dyDescent="0.25">
      <c r="A60" s="252"/>
      <c r="B60" s="228" t="s">
        <v>187</v>
      </c>
      <c r="C60" s="229"/>
      <c r="D60" s="229">
        <v>0</v>
      </c>
      <c r="E60" s="229">
        <v>0</v>
      </c>
      <c r="F60" s="229">
        <v>0</v>
      </c>
      <c r="G60" s="229">
        <v>0</v>
      </c>
      <c r="H60" s="229">
        <v>0</v>
      </c>
      <c r="I60" s="229">
        <v>0</v>
      </c>
      <c r="J60" s="229">
        <v>0</v>
      </c>
      <c r="K60" s="229">
        <v>0</v>
      </c>
      <c r="L60" s="229">
        <v>0</v>
      </c>
      <c r="M60" s="229">
        <v>0</v>
      </c>
      <c r="N60" s="229">
        <v>0</v>
      </c>
      <c r="O60" s="229">
        <v>0</v>
      </c>
      <c r="P60" s="225"/>
      <c r="Q60" s="226"/>
      <c r="R60" s="221"/>
    </row>
    <row r="61" spans="1:18" ht="56.25" x14ac:dyDescent="0.25">
      <c r="A61" s="253" t="s">
        <v>96</v>
      </c>
      <c r="B61" s="228" t="s">
        <v>229</v>
      </c>
      <c r="C61" s="224"/>
      <c r="D61" s="224"/>
      <c r="E61" s="224"/>
      <c r="F61" s="224"/>
      <c r="G61" s="224"/>
      <c r="H61" s="224"/>
      <c r="I61" s="224"/>
      <c r="J61" s="224"/>
      <c r="K61" s="224"/>
      <c r="L61" s="224"/>
      <c r="M61" s="224"/>
      <c r="N61" s="224"/>
      <c r="O61" s="224"/>
      <c r="P61" s="225"/>
      <c r="Q61" s="226"/>
      <c r="R61" s="221"/>
    </row>
    <row r="62" spans="1:18" ht="150" x14ac:dyDescent="0.25">
      <c r="A62" s="254" t="s">
        <v>97</v>
      </c>
      <c r="B62" s="246" t="s">
        <v>207</v>
      </c>
      <c r="C62" s="224">
        <v>0</v>
      </c>
      <c r="D62" s="224">
        <v>0</v>
      </c>
      <c r="E62" s="224">
        <v>0</v>
      </c>
      <c r="F62" s="224">
        <v>0</v>
      </c>
      <c r="G62" s="224">
        <v>0</v>
      </c>
      <c r="H62" s="224">
        <v>0</v>
      </c>
      <c r="I62" s="224">
        <v>0</v>
      </c>
      <c r="J62" s="224">
        <v>0</v>
      </c>
      <c r="K62" s="224">
        <v>0</v>
      </c>
      <c r="L62" s="224">
        <v>0</v>
      </c>
      <c r="M62" s="224">
        <v>0</v>
      </c>
      <c r="N62" s="224">
        <v>0</v>
      </c>
      <c r="O62" s="224">
        <v>0</v>
      </c>
      <c r="P62" s="225" t="s">
        <v>12</v>
      </c>
      <c r="Q62" s="226" t="s">
        <v>20</v>
      </c>
      <c r="R62" s="221" t="s">
        <v>285</v>
      </c>
    </row>
    <row r="63" spans="1:18" ht="150" x14ac:dyDescent="0.25">
      <c r="A63" s="254" t="s">
        <v>98</v>
      </c>
      <c r="B63" s="246" t="s">
        <v>208</v>
      </c>
      <c r="C63" s="224">
        <v>0</v>
      </c>
      <c r="D63" s="224">
        <v>0</v>
      </c>
      <c r="E63" s="224">
        <v>0</v>
      </c>
      <c r="F63" s="224">
        <v>0</v>
      </c>
      <c r="G63" s="224">
        <v>0</v>
      </c>
      <c r="H63" s="224">
        <v>0</v>
      </c>
      <c r="I63" s="224">
        <v>0</v>
      </c>
      <c r="J63" s="224">
        <v>0</v>
      </c>
      <c r="K63" s="224">
        <v>0</v>
      </c>
      <c r="L63" s="224">
        <v>0</v>
      </c>
      <c r="M63" s="224">
        <v>0</v>
      </c>
      <c r="N63" s="224">
        <v>0</v>
      </c>
      <c r="O63" s="224">
        <v>0</v>
      </c>
      <c r="P63" s="225" t="s">
        <v>12</v>
      </c>
      <c r="Q63" s="226" t="s">
        <v>20</v>
      </c>
      <c r="R63" s="221" t="s">
        <v>285</v>
      </c>
    </row>
    <row r="64" spans="1:18" ht="150" x14ac:dyDescent="0.25">
      <c r="A64" s="254" t="s">
        <v>99</v>
      </c>
      <c r="B64" s="246" t="s">
        <v>209</v>
      </c>
      <c r="C64" s="224">
        <v>0</v>
      </c>
      <c r="D64" s="224">
        <v>0</v>
      </c>
      <c r="E64" s="224">
        <v>0</v>
      </c>
      <c r="F64" s="224">
        <v>0</v>
      </c>
      <c r="G64" s="224">
        <v>0</v>
      </c>
      <c r="H64" s="224">
        <v>0</v>
      </c>
      <c r="I64" s="224">
        <v>0</v>
      </c>
      <c r="J64" s="224">
        <v>0</v>
      </c>
      <c r="K64" s="224">
        <v>0</v>
      </c>
      <c r="L64" s="224">
        <v>0</v>
      </c>
      <c r="M64" s="224">
        <v>0</v>
      </c>
      <c r="N64" s="224">
        <v>0</v>
      </c>
      <c r="O64" s="224">
        <v>0</v>
      </c>
      <c r="P64" s="225" t="s">
        <v>12</v>
      </c>
      <c r="Q64" s="226" t="s">
        <v>20</v>
      </c>
      <c r="R64" s="221" t="s">
        <v>285</v>
      </c>
    </row>
    <row r="65" spans="1:18" ht="150" x14ac:dyDescent="0.25">
      <c r="A65" s="254" t="s">
        <v>100</v>
      </c>
      <c r="B65" s="246" t="s">
        <v>210</v>
      </c>
      <c r="C65" s="224">
        <v>0</v>
      </c>
      <c r="D65" s="224">
        <v>0</v>
      </c>
      <c r="E65" s="224">
        <v>0</v>
      </c>
      <c r="F65" s="224">
        <v>0</v>
      </c>
      <c r="G65" s="224">
        <v>0</v>
      </c>
      <c r="H65" s="224">
        <v>0</v>
      </c>
      <c r="I65" s="224">
        <v>0</v>
      </c>
      <c r="J65" s="224">
        <v>0</v>
      </c>
      <c r="K65" s="224">
        <v>0</v>
      </c>
      <c r="L65" s="224">
        <v>0</v>
      </c>
      <c r="M65" s="224">
        <v>0</v>
      </c>
      <c r="N65" s="224">
        <v>0</v>
      </c>
      <c r="O65" s="224">
        <v>0</v>
      </c>
      <c r="P65" s="225" t="s">
        <v>12</v>
      </c>
      <c r="Q65" s="226" t="s">
        <v>20</v>
      </c>
      <c r="R65" s="221" t="s">
        <v>285</v>
      </c>
    </row>
    <row r="66" spans="1:18" ht="156" customHeight="1" x14ac:dyDescent="0.25">
      <c r="A66" s="254" t="s">
        <v>101</v>
      </c>
      <c r="B66" s="246" t="s">
        <v>211</v>
      </c>
      <c r="C66" s="224">
        <v>0</v>
      </c>
      <c r="D66" s="224">
        <v>0</v>
      </c>
      <c r="E66" s="224">
        <v>0</v>
      </c>
      <c r="F66" s="224">
        <v>0</v>
      </c>
      <c r="G66" s="224">
        <v>0</v>
      </c>
      <c r="H66" s="224">
        <v>0</v>
      </c>
      <c r="I66" s="224">
        <v>0</v>
      </c>
      <c r="J66" s="224">
        <v>0</v>
      </c>
      <c r="K66" s="224">
        <v>0</v>
      </c>
      <c r="L66" s="224">
        <v>0</v>
      </c>
      <c r="M66" s="224">
        <v>0</v>
      </c>
      <c r="N66" s="224">
        <v>0</v>
      </c>
      <c r="O66" s="224">
        <v>0</v>
      </c>
      <c r="P66" s="225" t="s">
        <v>12</v>
      </c>
      <c r="Q66" s="226" t="s">
        <v>20</v>
      </c>
      <c r="R66" s="221" t="s">
        <v>285</v>
      </c>
    </row>
    <row r="67" spans="1:18" ht="93.75" x14ac:dyDescent="0.25">
      <c r="A67" s="230" t="s">
        <v>102</v>
      </c>
      <c r="B67" s="223" t="s">
        <v>262</v>
      </c>
      <c r="C67" s="224">
        <v>0</v>
      </c>
      <c r="D67" s="224">
        <v>0</v>
      </c>
      <c r="E67" s="224">
        <v>0</v>
      </c>
      <c r="F67" s="224">
        <v>0</v>
      </c>
      <c r="G67" s="224">
        <v>0</v>
      </c>
      <c r="H67" s="224">
        <v>0</v>
      </c>
      <c r="I67" s="224">
        <v>0</v>
      </c>
      <c r="J67" s="224">
        <v>0</v>
      </c>
      <c r="K67" s="224">
        <v>0</v>
      </c>
      <c r="L67" s="224">
        <v>0</v>
      </c>
      <c r="M67" s="224">
        <v>0</v>
      </c>
      <c r="N67" s="224">
        <v>0</v>
      </c>
      <c r="O67" s="224">
        <v>0</v>
      </c>
      <c r="P67" s="225" t="s">
        <v>12</v>
      </c>
      <c r="Q67" s="226" t="s">
        <v>20</v>
      </c>
      <c r="R67" s="221" t="s">
        <v>115</v>
      </c>
    </row>
    <row r="68" spans="1:18" ht="93.75" x14ac:dyDescent="0.25">
      <c r="A68" s="230" t="s">
        <v>103</v>
      </c>
      <c r="B68" s="223" t="s">
        <v>263</v>
      </c>
      <c r="C68" s="224">
        <v>0</v>
      </c>
      <c r="D68" s="224">
        <v>0</v>
      </c>
      <c r="E68" s="224">
        <v>0</v>
      </c>
      <c r="F68" s="224">
        <v>0</v>
      </c>
      <c r="G68" s="224">
        <v>0</v>
      </c>
      <c r="H68" s="224">
        <v>0</v>
      </c>
      <c r="I68" s="224">
        <v>0</v>
      </c>
      <c r="J68" s="224">
        <v>0</v>
      </c>
      <c r="K68" s="224">
        <v>0</v>
      </c>
      <c r="L68" s="224">
        <v>0</v>
      </c>
      <c r="M68" s="224">
        <v>0</v>
      </c>
      <c r="N68" s="224">
        <v>0</v>
      </c>
      <c r="O68" s="224">
        <v>0</v>
      </c>
      <c r="P68" s="225" t="s">
        <v>12</v>
      </c>
      <c r="Q68" s="226" t="s">
        <v>20</v>
      </c>
      <c r="R68" s="221" t="s">
        <v>115</v>
      </c>
    </row>
    <row r="69" spans="1:18" ht="93.75" x14ac:dyDescent="0.25">
      <c r="A69" s="230" t="s">
        <v>104</v>
      </c>
      <c r="B69" s="223" t="s">
        <v>264</v>
      </c>
      <c r="C69" s="224">
        <v>0</v>
      </c>
      <c r="D69" s="224">
        <v>0</v>
      </c>
      <c r="E69" s="224">
        <v>0</v>
      </c>
      <c r="F69" s="224">
        <v>0</v>
      </c>
      <c r="G69" s="224">
        <v>0</v>
      </c>
      <c r="H69" s="224">
        <v>0</v>
      </c>
      <c r="I69" s="224">
        <v>0</v>
      </c>
      <c r="J69" s="224">
        <v>0</v>
      </c>
      <c r="K69" s="224">
        <v>0</v>
      </c>
      <c r="L69" s="224">
        <v>0</v>
      </c>
      <c r="M69" s="224">
        <v>0</v>
      </c>
      <c r="N69" s="224">
        <v>0</v>
      </c>
      <c r="O69" s="224">
        <v>0</v>
      </c>
      <c r="P69" s="225" t="s">
        <v>12</v>
      </c>
      <c r="Q69" s="226" t="s">
        <v>20</v>
      </c>
      <c r="R69" s="221" t="s">
        <v>115</v>
      </c>
    </row>
    <row r="70" spans="1:18" ht="93.75" x14ac:dyDescent="0.25">
      <c r="A70" s="230" t="s">
        <v>188</v>
      </c>
      <c r="B70" s="223" t="s">
        <v>265</v>
      </c>
      <c r="C70" s="224">
        <v>0</v>
      </c>
      <c r="D70" s="224">
        <v>0</v>
      </c>
      <c r="E70" s="224">
        <v>0</v>
      </c>
      <c r="F70" s="224">
        <v>0</v>
      </c>
      <c r="G70" s="224">
        <v>0</v>
      </c>
      <c r="H70" s="224">
        <v>0</v>
      </c>
      <c r="I70" s="224">
        <v>0</v>
      </c>
      <c r="J70" s="224">
        <v>0</v>
      </c>
      <c r="K70" s="224">
        <v>0</v>
      </c>
      <c r="L70" s="224">
        <v>0</v>
      </c>
      <c r="M70" s="224">
        <v>0</v>
      </c>
      <c r="N70" s="224">
        <v>0</v>
      </c>
      <c r="O70" s="224">
        <v>0</v>
      </c>
      <c r="P70" s="225" t="s">
        <v>12</v>
      </c>
      <c r="Q70" s="226" t="s">
        <v>20</v>
      </c>
      <c r="R70" s="221" t="s">
        <v>115</v>
      </c>
    </row>
    <row r="71" spans="1:18" ht="93.75" x14ac:dyDescent="0.25">
      <c r="A71" s="230" t="s">
        <v>212</v>
      </c>
      <c r="B71" s="223" t="s">
        <v>266</v>
      </c>
      <c r="C71" s="224">
        <v>0</v>
      </c>
      <c r="D71" s="224">
        <v>0</v>
      </c>
      <c r="E71" s="224">
        <v>0</v>
      </c>
      <c r="F71" s="224">
        <v>0</v>
      </c>
      <c r="G71" s="224">
        <v>0</v>
      </c>
      <c r="H71" s="224">
        <v>0</v>
      </c>
      <c r="I71" s="224">
        <v>0</v>
      </c>
      <c r="J71" s="224">
        <v>0</v>
      </c>
      <c r="K71" s="224">
        <v>0</v>
      </c>
      <c r="L71" s="224">
        <v>0</v>
      </c>
      <c r="M71" s="224">
        <v>0</v>
      </c>
      <c r="N71" s="224">
        <v>0</v>
      </c>
      <c r="O71" s="224">
        <v>0</v>
      </c>
      <c r="P71" s="225" t="s">
        <v>12</v>
      </c>
      <c r="Q71" s="226" t="s">
        <v>20</v>
      </c>
      <c r="R71" s="221" t="s">
        <v>115</v>
      </c>
    </row>
    <row r="72" spans="1:18" ht="93.75" x14ac:dyDescent="0.25">
      <c r="A72" s="230" t="s">
        <v>213</v>
      </c>
      <c r="B72" s="223" t="s">
        <v>267</v>
      </c>
      <c r="C72" s="224">
        <v>0</v>
      </c>
      <c r="D72" s="224">
        <v>0</v>
      </c>
      <c r="E72" s="224">
        <v>0</v>
      </c>
      <c r="F72" s="224">
        <v>0</v>
      </c>
      <c r="G72" s="224">
        <v>0</v>
      </c>
      <c r="H72" s="224">
        <v>0</v>
      </c>
      <c r="I72" s="224">
        <v>0</v>
      </c>
      <c r="J72" s="224">
        <v>0</v>
      </c>
      <c r="K72" s="224">
        <v>0</v>
      </c>
      <c r="L72" s="224">
        <v>0</v>
      </c>
      <c r="M72" s="224">
        <v>0</v>
      </c>
      <c r="N72" s="224">
        <v>0</v>
      </c>
      <c r="O72" s="224">
        <v>0</v>
      </c>
      <c r="P72" s="225" t="s">
        <v>12</v>
      </c>
      <c r="Q72" s="226" t="s">
        <v>20</v>
      </c>
      <c r="R72" s="221" t="s">
        <v>115</v>
      </c>
    </row>
    <row r="73" spans="1:18" ht="93.75" x14ac:dyDescent="0.25">
      <c r="A73" s="230" t="s">
        <v>214</v>
      </c>
      <c r="B73" s="223" t="s">
        <v>268</v>
      </c>
      <c r="C73" s="224">
        <v>0</v>
      </c>
      <c r="D73" s="224">
        <v>0</v>
      </c>
      <c r="E73" s="224">
        <v>0</v>
      </c>
      <c r="F73" s="224">
        <v>0</v>
      </c>
      <c r="G73" s="224">
        <v>0</v>
      </c>
      <c r="H73" s="224">
        <v>0</v>
      </c>
      <c r="I73" s="224">
        <v>0</v>
      </c>
      <c r="J73" s="224">
        <v>0</v>
      </c>
      <c r="K73" s="224">
        <v>0</v>
      </c>
      <c r="L73" s="224">
        <v>0</v>
      </c>
      <c r="M73" s="224">
        <v>0</v>
      </c>
      <c r="N73" s="224">
        <v>0</v>
      </c>
      <c r="O73" s="224">
        <v>0</v>
      </c>
      <c r="P73" s="225" t="s">
        <v>12</v>
      </c>
      <c r="Q73" s="226" t="s">
        <v>20</v>
      </c>
      <c r="R73" s="221" t="s">
        <v>115</v>
      </c>
    </row>
    <row r="74" spans="1:18" ht="93.75" x14ac:dyDescent="0.25">
      <c r="A74" s="230" t="s">
        <v>215</v>
      </c>
      <c r="B74" s="223" t="s">
        <v>269</v>
      </c>
      <c r="C74" s="224">
        <v>0</v>
      </c>
      <c r="D74" s="224">
        <v>0</v>
      </c>
      <c r="E74" s="224">
        <v>0</v>
      </c>
      <c r="F74" s="224">
        <v>0</v>
      </c>
      <c r="G74" s="224">
        <v>0</v>
      </c>
      <c r="H74" s="224">
        <v>0</v>
      </c>
      <c r="I74" s="224">
        <v>0</v>
      </c>
      <c r="J74" s="224">
        <v>0</v>
      </c>
      <c r="K74" s="224">
        <v>0</v>
      </c>
      <c r="L74" s="224">
        <v>0</v>
      </c>
      <c r="M74" s="224">
        <v>0</v>
      </c>
      <c r="N74" s="224">
        <v>0</v>
      </c>
      <c r="O74" s="224">
        <v>0</v>
      </c>
      <c r="P74" s="225" t="s">
        <v>12</v>
      </c>
      <c r="Q74" s="226" t="s">
        <v>20</v>
      </c>
      <c r="R74" s="221" t="s">
        <v>115</v>
      </c>
    </row>
    <row r="75" spans="1:18" ht="93.75" x14ac:dyDescent="0.25">
      <c r="A75" s="230" t="s">
        <v>216</v>
      </c>
      <c r="B75" s="223" t="s">
        <v>270</v>
      </c>
      <c r="C75" s="224">
        <v>0</v>
      </c>
      <c r="D75" s="224">
        <v>0</v>
      </c>
      <c r="E75" s="224">
        <v>0</v>
      </c>
      <c r="F75" s="224">
        <v>0</v>
      </c>
      <c r="G75" s="224">
        <v>0</v>
      </c>
      <c r="H75" s="224">
        <v>0</v>
      </c>
      <c r="I75" s="224">
        <v>0</v>
      </c>
      <c r="J75" s="224">
        <v>0</v>
      </c>
      <c r="K75" s="224">
        <v>0</v>
      </c>
      <c r="L75" s="224">
        <v>0</v>
      </c>
      <c r="M75" s="224">
        <v>0</v>
      </c>
      <c r="N75" s="224">
        <v>0</v>
      </c>
      <c r="O75" s="224">
        <v>0</v>
      </c>
      <c r="P75" s="225" t="s">
        <v>12</v>
      </c>
      <c r="Q75" s="226" t="s">
        <v>20</v>
      </c>
      <c r="R75" s="221" t="s">
        <v>115</v>
      </c>
    </row>
    <row r="76" spans="1:18" ht="93.75" x14ac:dyDescent="0.25">
      <c r="A76" s="230" t="s">
        <v>217</v>
      </c>
      <c r="B76" s="223" t="s">
        <v>271</v>
      </c>
      <c r="C76" s="224">
        <v>0</v>
      </c>
      <c r="D76" s="224">
        <v>0</v>
      </c>
      <c r="E76" s="224">
        <v>0</v>
      </c>
      <c r="F76" s="224">
        <v>0</v>
      </c>
      <c r="G76" s="224">
        <v>0</v>
      </c>
      <c r="H76" s="224">
        <v>0</v>
      </c>
      <c r="I76" s="224">
        <v>0</v>
      </c>
      <c r="J76" s="224">
        <v>0</v>
      </c>
      <c r="K76" s="224">
        <v>0</v>
      </c>
      <c r="L76" s="224">
        <v>0</v>
      </c>
      <c r="M76" s="224">
        <v>0</v>
      </c>
      <c r="N76" s="224">
        <v>0</v>
      </c>
      <c r="O76" s="224">
        <v>0</v>
      </c>
      <c r="P76" s="225" t="s">
        <v>12</v>
      </c>
      <c r="Q76" s="226" t="s">
        <v>20</v>
      </c>
      <c r="R76" s="221" t="s">
        <v>115</v>
      </c>
    </row>
    <row r="77" spans="1:18" ht="93.75" x14ac:dyDescent="0.25">
      <c r="A77" s="230" t="s">
        <v>218</v>
      </c>
      <c r="B77" s="223" t="s">
        <v>272</v>
      </c>
      <c r="C77" s="224">
        <v>0</v>
      </c>
      <c r="D77" s="224">
        <v>0</v>
      </c>
      <c r="E77" s="224">
        <v>0</v>
      </c>
      <c r="F77" s="224">
        <v>0</v>
      </c>
      <c r="G77" s="224">
        <v>0</v>
      </c>
      <c r="H77" s="224">
        <v>0</v>
      </c>
      <c r="I77" s="224">
        <v>0</v>
      </c>
      <c r="J77" s="224">
        <v>0</v>
      </c>
      <c r="K77" s="224">
        <v>0</v>
      </c>
      <c r="L77" s="224">
        <v>0</v>
      </c>
      <c r="M77" s="224">
        <v>0</v>
      </c>
      <c r="N77" s="224">
        <v>0</v>
      </c>
      <c r="O77" s="224">
        <v>0</v>
      </c>
      <c r="P77" s="225" t="s">
        <v>12</v>
      </c>
      <c r="Q77" s="226" t="s">
        <v>20</v>
      </c>
      <c r="R77" s="221" t="s">
        <v>115</v>
      </c>
    </row>
    <row r="78" spans="1:18" ht="18.75" x14ac:dyDescent="0.25">
      <c r="A78" s="251"/>
      <c r="B78" s="255" t="s">
        <v>189</v>
      </c>
      <c r="C78" s="256"/>
      <c r="D78" s="229">
        <f t="shared" ref="D78:I78" si="2">SUM(D62:D77)</f>
        <v>0</v>
      </c>
      <c r="E78" s="229">
        <f t="shared" si="2"/>
        <v>0</v>
      </c>
      <c r="F78" s="229">
        <f t="shared" si="2"/>
        <v>0</v>
      </c>
      <c r="G78" s="229">
        <f t="shared" si="2"/>
        <v>0</v>
      </c>
      <c r="H78" s="256">
        <f t="shared" si="2"/>
        <v>0</v>
      </c>
      <c r="I78" s="256">
        <f t="shared" si="2"/>
        <v>0</v>
      </c>
      <c r="J78" s="229">
        <v>0</v>
      </c>
      <c r="K78" s="229">
        <v>0</v>
      </c>
      <c r="L78" s="229">
        <v>0</v>
      </c>
      <c r="M78" s="229">
        <v>0</v>
      </c>
      <c r="N78" s="229">
        <v>0</v>
      </c>
      <c r="O78" s="229">
        <v>0</v>
      </c>
      <c r="P78" s="257"/>
      <c r="Q78" s="226"/>
      <c r="R78" s="221"/>
    </row>
    <row r="79" spans="1:18" ht="56.25" x14ac:dyDescent="0.25">
      <c r="A79" s="251" t="s">
        <v>105</v>
      </c>
      <c r="B79" s="228" t="s">
        <v>273</v>
      </c>
      <c r="C79" s="229"/>
      <c r="D79" s="229"/>
      <c r="E79" s="229"/>
      <c r="F79" s="229"/>
      <c r="G79" s="229"/>
      <c r="H79" s="229"/>
      <c r="I79" s="229"/>
      <c r="J79" s="229"/>
      <c r="K79" s="229"/>
      <c r="L79" s="229"/>
      <c r="M79" s="229"/>
      <c r="N79" s="229"/>
      <c r="O79" s="229"/>
      <c r="P79" s="257"/>
      <c r="Q79" s="226"/>
      <c r="R79" s="221"/>
    </row>
    <row r="80" spans="1:18" ht="112.5" x14ac:dyDescent="0.25">
      <c r="A80" s="230" t="s">
        <v>191</v>
      </c>
      <c r="B80" s="223" t="s">
        <v>274</v>
      </c>
      <c r="C80" s="224">
        <v>0</v>
      </c>
      <c r="D80" s="224">
        <v>0</v>
      </c>
      <c r="E80" s="224">
        <v>0</v>
      </c>
      <c r="F80" s="224">
        <v>0</v>
      </c>
      <c r="G80" s="224">
        <v>0</v>
      </c>
      <c r="H80" s="224">
        <v>0</v>
      </c>
      <c r="I80" s="224">
        <v>0</v>
      </c>
      <c r="J80" s="224">
        <v>0</v>
      </c>
      <c r="K80" s="224">
        <v>0</v>
      </c>
      <c r="L80" s="224">
        <v>0</v>
      </c>
      <c r="M80" s="224">
        <v>0</v>
      </c>
      <c r="N80" s="224">
        <v>0</v>
      </c>
      <c r="O80" s="224">
        <v>0</v>
      </c>
      <c r="P80" s="225" t="s">
        <v>12</v>
      </c>
      <c r="Q80" s="226" t="s">
        <v>156</v>
      </c>
      <c r="R80" s="221" t="s">
        <v>157</v>
      </c>
    </row>
    <row r="81" spans="1:18" ht="18.75" x14ac:dyDescent="0.25">
      <c r="A81" s="230"/>
      <c r="B81" s="228" t="s">
        <v>190</v>
      </c>
      <c r="C81" s="229"/>
      <c r="D81" s="229">
        <v>0</v>
      </c>
      <c r="E81" s="229">
        <v>0</v>
      </c>
      <c r="F81" s="229">
        <v>0</v>
      </c>
      <c r="G81" s="229">
        <v>0</v>
      </c>
      <c r="H81" s="229">
        <v>0</v>
      </c>
      <c r="I81" s="229">
        <v>0</v>
      </c>
      <c r="J81" s="229">
        <v>0</v>
      </c>
      <c r="K81" s="229">
        <v>0</v>
      </c>
      <c r="L81" s="229">
        <v>0</v>
      </c>
      <c r="M81" s="229">
        <v>0</v>
      </c>
      <c r="N81" s="229">
        <v>0</v>
      </c>
      <c r="O81" s="229">
        <v>0</v>
      </c>
      <c r="P81" s="225"/>
      <c r="Q81" s="226"/>
      <c r="R81" s="221"/>
    </row>
    <row r="82" spans="1:18" ht="18.75" x14ac:dyDescent="0.25">
      <c r="A82" s="230" t="s">
        <v>178</v>
      </c>
      <c r="B82" s="258" t="s">
        <v>192</v>
      </c>
      <c r="C82" s="224"/>
      <c r="D82" s="224"/>
      <c r="E82" s="224"/>
      <c r="F82" s="224"/>
      <c r="G82" s="224"/>
      <c r="H82" s="224"/>
      <c r="I82" s="224"/>
      <c r="J82" s="224"/>
      <c r="K82" s="224"/>
      <c r="L82" s="224"/>
      <c r="M82" s="224"/>
      <c r="N82" s="224"/>
      <c r="O82" s="224"/>
      <c r="P82" s="225"/>
      <c r="Q82" s="226"/>
      <c r="R82" s="221"/>
    </row>
    <row r="83" spans="1:18" ht="75" x14ac:dyDescent="0.25">
      <c r="A83" s="230" t="s">
        <v>158</v>
      </c>
      <c r="B83" s="223" t="s">
        <v>14</v>
      </c>
      <c r="C83" s="224">
        <v>0</v>
      </c>
      <c r="D83" s="224">
        <v>0</v>
      </c>
      <c r="E83" s="224">
        <v>0</v>
      </c>
      <c r="F83" s="224">
        <v>0</v>
      </c>
      <c r="G83" s="224">
        <v>0</v>
      </c>
      <c r="H83" s="224">
        <v>0</v>
      </c>
      <c r="I83" s="224">
        <v>0</v>
      </c>
      <c r="J83" s="224">
        <v>0</v>
      </c>
      <c r="K83" s="224">
        <v>0</v>
      </c>
      <c r="L83" s="224">
        <v>0</v>
      </c>
      <c r="M83" s="224">
        <v>0</v>
      </c>
      <c r="N83" s="224">
        <v>0</v>
      </c>
      <c r="O83" s="224">
        <v>0</v>
      </c>
      <c r="P83" s="225" t="s">
        <v>12</v>
      </c>
      <c r="Q83" s="226" t="s">
        <v>20</v>
      </c>
      <c r="R83" s="221" t="s">
        <v>24</v>
      </c>
    </row>
    <row r="84" spans="1:18" ht="75" x14ac:dyDescent="0.25">
      <c r="A84" s="252" t="s">
        <v>159</v>
      </c>
      <c r="B84" s="223" t="s">
        <v>13</v>
      </c>
      <c r="C84" s="224">
        <v>0</v>
      </c>
      <c r="D84" s="224">
        <v>0</v>
      </c>
      <c r="E84" s="224">
        <v>0</v>
      </c>
      <c r="F84" s="224">
        <v>0</v>
      </c>
      <c r="G84" s="224">
        <v>0</v>
      </c>
      <c r="H84" s="224">
        <v>0</v>
      </c>
      <c r="I84" s="224">
        <v>0</v>
      </c>
      <c r="J84" s="224">
        <v>0</v>
      </c>
      <c r="K84" s="224">
        <v>0</v>
      </c>
      <c r="L84" s="224">
        <v>0</v>
      </c>
      <c r="M84" s="224">
        <v>0</v>
      </c>
      <c r="N84" s="224">
        <v>0</v>
      </c>
      <c r="O84" s="224">
        <v>0</v>
      </c>
      <c r="P84" s="225" t="s">
        <v>12</v>
      </c>
      <c r="Q84" s="226" t="s">
        <v>20</v>
      </c>
      <c r="R84" s="221" t="s">
        <v>24</v>
      </c>
    </row>
    <row r="85" spans="1:18" ht="18.75" x14ac:dyDescent="0.25">
      <c r="A85" s="253"/>
      <c r="B85" s="228" t="s">
        <v>193</v>
      </c>
      <c r="C85" s="229"/>
      <c r="D85" s="229">
        <v>0</v>
      </c>
      <c r="E85" s="229">
        <v>0</v>
      </c>
      <c r="F85" s="229">
        <v>0</v>
      </c>
      <c r="G85" s="229">
        <v>0</v>
      </c>
      <c r="H85" s="229">
        <v>0</v>
      </c>
      <c r="I85" s="229">
        <v>0</v>
      </c>
      <c r="J85" s="229">
        <v>0</v>
      </c>
      <c r="K85" s="229">
        <v>0</v>
      </c>
      <c r="L85" s="229">
        <v>0</v>
      </c>
      <c r="M85" s="229">
        <v>0</v>
      </c>
      <c r="N85" s="229">
        <v>0</v>
      </c>
      <c r="O85" s="229">
        <v>0</v>
      </c>
      <c r="P85" s="257"/>
      <c r="Q85" s="259"/>
      <c r="R85" s="227"/>
    </row>
    <row r="86" spans="1:18" ht="37.5" x14ac:dyDescent="0.25">
      <c r="A86" s="253" t="s">
        <v>111</v>
      </c>
      <c r="B86" s="228" t="s">
        <v>195</v>
      </c>
      <c r="C86" s="229"/>
      <c r="D86" s="229"/>
      <c r="E86" s="229"/>
      <c r="F86" s="229"/>
      <c r="G86" s="229"/>
      <c r="H86" s="229"/>
      <c r="I86" s="229"/>
      <c r="J86" s="229"/>
      <c r="K86" s="229"/>
      <c r="L86" s="229"/>
      <c r="M86" s="229"/>
      <c r="N86" s="229"/>
      <c r="O86" s="229"/>
      <c r="P86" s="257"/>
      <c r="Q86" s="259"/>
      <c r="R86" s="227"/>
    </row>
    <row r="87" spans="1:18" ht="75" x14ac:dyDescent="0.25">
      <c r="A87" s="230" t="s">
        <v>196</v>
      </c>
      <c r="B87" s="223" t="s">
        <v>194</v>
      </c>
      <c r="C87" s="224">
        <v>0</v>
      </c>
      <c r="D87" s="224">
        <v>0</v>
      </c>
      <c r="E87" s="224">
        <v>0</v>
      </c>
      <c r="F87" s="224">
        <v>0</v>
      </c>
      <c r="G87" s="224">
        <v>0</v>
      </c>
      <c r="H87" s="224">
        <v>0</v>
      </c>
      <c r="I87" s="224">
        <v>0</v>
      </c>
      <c r="J87" s="224">
        <v>0</v>
      </c>
      <c r="K87" s="224">
        <v>0</v>
      </c>
      <c r="L87" s="224">
        <v>0</v>
      </c>
      <c r="M87" s="224">
        <v>0</v>
      </c>
      <c r="N87" s="224">
        <v>0</v>
      </c>
      <c r="O87" s="224">
        <v>0</v>
      </c>
      <c r="P87" s="225" t="s">
        <v>12</v>
      </c>
      <c r="Q87" s="226" t="s">
        <v>20</v>
      </c>
      <c r="R87" s="230" t="s">
        <v>27</v>
      </c>
    </row>
    <row r="88" spans="1:18" ht="75" x14ac:dyDescent="0.25">
      <c r="A88" s="260" t="s">
        <v>197</v>
      </c>
      <c r="B88" s="261" t="s">
        <v>198</v>
      </c>
      <c r="C88" s="224">
        <v>0</v>
      </c>
      <c r="D88" s="224">
        <v>0</v>
      </c>
      <c r="E88" s="224">
        <v>0</v>
      </c>
      <c r="F88" s="224">
        <v>0</v>
      </c>
      <c r="G88" s="224">
        <v>0</v>
      </c>
      <c r="H88" s="224">
        <v>0</v>
      </c>
      <c r="I88" s="224">
        <v>0</v>
      </c>
      <c r="J88" s="224">
        <v>0</v>
      </c>
      <c r="K88" s="224">
        <v>0</v>
      </c>
      <c r="L88" s="224">
        <v>0</v>
      </c>
      <c r="M88" s="224">
        <v>0</v>
      </c>
      <c r="N88" s="224">
        <v>0</v>
      </c>
      <c r="O88" s="224">
        <v>0</v>
      </c>
      <c r="P88" s="225" t="s">
        <v>12</v>
      </c>
      <c r="Q88" s="226" t="s">
        <v>20</v>
      </c>
      <c r="R88" s="230" t="s">
        <v>27</v>
      </c>
    </row>
    <row r="89" spans="1:18" ht="18.75" x14ac:dyDescent="0.25">
      <c r="A89" s="260"/>
      <c r="B89" s="258" t="s">
        <v>199</v>
      </c>
      <c r="C89" s="229"/>
      <c r="D89" s="229">
        <v>0</v>
      </c>
      <c r="E89" s="229">
        <v>0</v>
      </c>
      <c r="F89" s="229">
        <v>0</v>
      </c>
      <c r="G89" s="229">
        <v>0</v>
      </c>
      <c r="H89" s="229">
        <v>0</v>
      </c>
      <c r="I89" s="229">
        <v>0</v>
      </c>
      <c r="J89" s="229">
        <v>0</v>
      </c>
      <c r="K89" s="229">
        <v>0</v>
      </c>
      <c r="L89" s="229">
        <v>0</v>
      </c>
      <c r="M89" s="229">
        <v>0</v>
      </c>
      <c r="N89" s="229">
        <v>0</v>
      </c>
      <c r="O89" s="229">
        <v>0</v>
      </c>
      <c r="P89" s="225"/>
      <c r="Q89" s="226"/>
      <c r="R89" s="230"/>
    </row>
    <row r="90" spans="1:18" ht="56.25" x14ac:dyDescent="0.25">
      <c r="A90" s="262" t="s">
        <v>163</v>
      </c>
      <c r="B90" s="228" t="s">
        <v>275</v>
      </c>
      <c r="C90" s="229"/>
      <c r="D90" s="229"/>
      <c r="E90" s="229"/>
      <c r="F90" s="229"/>
      <c r="G90" s="229"/>
      <c r="H90" s="229"/>
      <c r="I90" s="229"/>
      <c r="J90" s="229"/>
      <c r="K90" s="229"/>
      <c r="L90" s="229"/>
      <c r="M90" s="229"/>
      <c r="N90" s="229"/>
      <c r="O90" s="229"/>
      <c r="P90" s="225"/>
      <c r="Q90" s="226"/>
      <c r="R90" s="230"/>
    </row>
    <row r="91" spans="1:18" ht="75" x14ac:dyDescent="0.25">
      <c r="A91" s="260" t="s">
        <v>200</v>
      </c>
      <c r="B91" s="263" t="s">
        <v>276</v>
      </c>
      <c r="C91" s="224">
        <v>0</v>
      </c>
      <c r="D91" s="224">
        <v>0</v>
      </c>
      <c r="E91" s="224">
        <v>0</v>
      </c>
      <c r="F91" s="224">
        <v>0</v>
      </c>
      <c r="G91" s="224">
        <v>0</v>
      </c>
      <c r="H91" s="224">
        <v>0</v>
      </c>
      <c r="I91" s="224">
        <v>0</v>
      </c>
      <c r="J91" s="224">
        <v>0</v>
      </c>
      <c r="K91" s="224">
        <v>0</v>
      </c>
      <c r="L91" s="224">
        <v>0</v>
      </c>
      <c r="M91" s="224">
        <v>0</v>
      </c>
      <c r="N91" s="224">
        <v>0</v>
      </c>
      <c r="O91" s="224">
        <v>0</v>
      </c>
      <c r="P91" s="264" t="s">
        <v>12</v>
      </c>
      <c r="Q91" s="260" t="s">
        <v>20</v>
      </c>
      <c r="R91" s="260" t="s">
        <v>21</v>
      </c>
    </row>
    <row r="92" spans="1:18" ht="18.75" x14ac:dyDescent="0.25">
      <c r="A92" s="260"/>
      <c r="B92" s="265" t="s">
        <v>201</v>
      </c>
      <c r="C92" s="229"/>
      <c r="D92" s="229">
        <v>0</v>
      </c>
      <c r="E92" s="229">
        <v>0</v>
      </c>
      <c r="F92" s="229">
        <v>0</v>
      </c>
      <c r="G92" s="229">
        <v>0</v>
      </c>
      <c r="H92" s="229">
        <v>0</v>
      </c>
      <c r="I92" s="229">
        <v>0</v>
      </c>
      <c r="J92" s="229">
        <v>0</v>
      </c>
      <c r="K92" s="229">
        <v>0</v>
      </c>
      <c r="L92" s="229">
        <v>0</v>
      </c>
      <c r="M92" s="229">
        <v>0</v>
      </c>
      <c r="N92" s="229">
        <v>0</v>
      </c>
      <c r="O92" s="229">
        <v>0</v>
      </c>
      <c r="P92" s="264"/>
      <c r="Q92" s="260"/>
      <c r="R92" s="260"/>
    </row>
    <row r="93" spans="1:18" ht="18.75" x14ac:dyDescent="0.3">
      <c r="A93" s="266"/>
      <c r="B93" s="267" t="s">
        <v>202</v>
      </c>
      <c r="C93" s="268"/>
      <c r="D93" s="250">
        <v>3850000</v>
      </c>
      <c r="E93" s="250">
        <v>3850000</v>
      </c>
      <c r="F93" s="250">
        <v>40226874</v>
      </c>
      <c r="G93" s="250">
        <v>44076874</v>
      </c>
      <c r="H93" s="250">
        <v>996154.4</v>
      </c>
      <c r="I93" s="250">
        <v>45073028.399999999</v>
      </c>
      <c r="J93" s="250">
        <v>2000000</v>
      </c>
      <c r="K93" s="250">
        <v>47073028.399999999</v>
      </c>
      <c r="L93" s="250">
        <v>8000000</v>
      </c>
      <c r="M93" s="250">
        <v>55073028.399999999</v>
      </c>
      <c r="N93" s="269">
        <v>18000000</v>
      </c>
      <c r="O93" s="269">
        <v>73073028.400000006</v>
      </c>
      <c r="P93" s="266"/>
      <c r="Q93" s="266"/>
      <c r="R93" s="266"/>
    </row>
    <row r="94" spans="1:18" x14ac:dyDescent="0.25">
      <c r="B94" s="212"/>
      <c r="C94" s="213"/>
      <c r="D94" s="213"/>
      <c r="E94" s="213"/>
    </row>
    <row r="95" spans="1:18" x14ac:dyDescent="0.25">
      <c r="R95" s="214" t="s">
        <v>292</v>
      </c>
    </row>
    <row r="97" spans="2:18" ht="18.75" x14ac:dyDescent="0.25">
      <c r="B97" s="97" t="s">
        <v>296</v>
      </c>
      <c r="C97" s="97"/>
      <c r="D97" s="97"/>
      <c r="E97" s="97"/>
      <c r="F97" s="97"/>
      <c r="G97" s="97"/>
      <c r="H97" s="97"/>
      <c r="I97" s="97"/>
      <c r="J97" s="97"/>
      <c r="K97" s="97"/>
      <c r="L97" s="97"/>
      <c r="M97" s="97"/>
      <c r="N97" s="97"/>
      <c r="O97" s="97"/>
      <c r="P97" s="97"/>
      <c r="Q97" s="97"/>
      <c r="R97" s="97" t="s">
        <v>297</v>
      </c>
    </row>
    <row r="98" spans="2:18" ht="18.75" x14ac:dyDescent="0.3">
      <c r="B98" s="94"/>
      <c r="C98" s="94"/>
      <c r="D98" s="94"/>
      <c r="E98" s="94"/>
      <c r="F98" s="94"/>
      <c r="G98" s="94"/>
      <c r="H98" s="94"/>
      <c r="I98" s="94"/>
      <c r="J98" s="94"/>
      <c r="K98" s="94"/>
      <c r="L98" s="94"/>
      <c r="M98" s="94"/>
      <c r="N98" s="94"/>
      <c r="O98" s="94"/>
      <c r="P98" s="94"/>
      <c r="Q98" s="94"/>
      <c r="R98" s="94"/>
    </row>
    <row r="99" spans="2:18" ht="18.75" x14ac:dyDescent="0.3">
      <c r="B99" s="94"/>
      <c r="C99" s="94"/>
      <c r="D99" s="94"/>
      <c r="E99" s="94"/>
      <c r="F99" s="94"/>
      <c r="G99" s="94"/>
      <c r="H99" s="94"/>
      <c r="I99" s="94"/>
      <c r="J99" s="94"/>
      <c r="K99" s="94"/>
      <c r="L99" s="94"/>
      <c r="M99" s="94"/>
      <c r="N99" s="94"/>
      <c r="O99" s="94"/>
      <c r="P99" s="94"/>
      <c r="Q99" s="94"/>
      <c r="R99" s="94"/>
    </row>
  </sheetData>
  <mergeCells count="13">
    <mergeCell ref="P4:P6"/>
    <mergeCell ref="Q4:Q6"/>
    <mergeCell ref="R4:R6"/>
    <mergeCell ref="B2:Q2"/>
    <mergeCell ref="A4:A6"/>
    <mergeCell ref="B4:B6"/>
    <mergeCell ref="C4:C6"/>
    <mergeCell ref="D4:D6"/>
    <mergeCell ref="E4:E6"/>
    <mergeCell ref="F4:F6"/>
    <mergeCell ref="G4:G6"/>
    <mergeCell ref="H4:H6"/>
    <mergeCell ref="I4:I6"/>
  </mergeCells>
  <pageMargins left="0.7" right="0.7" top="0.75" bottom="0.75" header="0.3" footer="0.3"/>
  <pageSetup paperSize="9" scale="35" fitToHeight="0" orientation="landscape" verticalDpi="0" r:id="rId1"/>
  <ignoredErrors>
    <ignoredError sqref="M17 M25 G26" formulaRange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03"/>
  <sheetViews>
    <sheetView zoomScale="80" zoomScaleNormal="80" workbookViewId="0">
      <selection activeCell="B1" sqref="A1:T4"/>
    </sheetView>
  </sheetViews>
  <sheetFormatPr defaultRowHeight="12.75" x14ac:dyDescent="0.2"/>
  <cols>
    <col min="1" max="1" width="6.28515625" customWidth="1"/>
    <col min="2" max="2" width="53" customWidth="1"/>
    <col min="3" max="3" width="15.7109375" customWidth="1"/>
    <col min="4" max="4" width="18.28515625" customWidth="1"/>
    <col min="5" max="5" width="18.5703125" customWidth="1"/>
    <col min="6" max="6" width="20.28515625" customWidth="1"/>
    <col min="7" max="7" width="18.28515625" customWidth="1"/>
    <col min="8" max="8" width="20" customWidth="1"/>
    <col min="9" max="9" width="19.42578125" customWidth="1"/>
    <col min="10" max="10" width="20.7109375" customWidth="1"/>
    <col min="11" max="11" width="23.28515625" customWidth="1"/>
    <col min="12" max="12" width="22" customWidth="1"/>
    <col min="13" max="13" width="23" customWidth="1"/>
    <col min="14" max="16" width="22.42578125" customWidth="1"/>
    <col min="17" max="17" width="26.140625" customWidth="1"/>
    <col min="18" max="18" width="34.5703125" customWidth="1"/>
    <col min="19" max="19" width="17.85546875" customWidth="1"/>
    <col min="20" max="20" width="39.28515625" customWidth="1"/>
  </cols>
  <sheetData>
    <row r="1" spans="1:20" ht="41.25" x14ac:dyDescent="0.35">
      <c r="A1" s="285"/>
      <c r="B1" s="289"/>
      <c r="C1" s="289"/>
      <c r="D1" s="289"/>
      <c r="E1" s="289"/>
      <c r="F1" s="289"/>
      <c r="G1" s="289"/>
      <c r="H1" s="289"/>
      <c r="I1" s="289"/>
      <c r="J1" s="289"/>
      <c r="K1" s="289"/>
      <c r="L1" s="289"/>
      <c r="M1" s="289"/>
      <c r="N1" s="289"/>
      <c r="O1" s="285"/>
      <c r="P1" s="285"/>
      <c r="Q1" s="290"/>
      <c r="R1" s="290"/>
      <c r="S1" s="290"/>
      <c r="T1" s="291" t="s">
        <v>180</v>
      </c>
    </row>
    <row r="2" spans="1:20" ht="15.75" customHeight="1" x14ac:dyDescent="0.3">
      <c r="A2" s="417" t="s">
        <v>295</v>
      </c>
      <c r="B2" s="417"/>
      <c r="C2" s="417"/>
      <c r="D2" s="417"/>
      <c r="E2" s="417"/>
      <c r="F2" s="417"/>
      <c r="G2" s="417"/>
      <c r="H2" s="417"/>
      <c r="I2" s="417"/>
      <c r="J2" s="417"/>
      <c r="K2" s="417"/>
      <c r="L2" s="417"/>
      <c r="M2" s="417"/>
      <c r="N2" s="417"/>
      <c r="O2" s="417"/>
      <c r="P2" s="417"/>
      <c r="Q2" s="417"/>
      <c r="R2" s="417"/>
      <c r="S2" s="417"/>
      <c r="T2" s="417"/>
    </row>
    <row r="3" spans="1:20" ht="21" x14ac:dyDescent="0.35">
      <c r="A3" s="285"/>
      <c r="B3" s="289"/>
      <c r="C3" s="289"/>
      <c r="D3" s="289"/>
      <c r="E3" s="289"/>
      <c r="F3" s="289"/>
      <c r="G3" s="289"/>
      <c r="H3" s="289"/>
      <c r="I3" s="289"/>
      <c r="J3" s="289"/>
      <c r="K3" s="289"/>
      <c r="L3" s="289"/>
      <c r="M3" s="289"/>
      <c r="N3" s="289"/>
      <c r="O3" s="289"/>
      <c r="P3" s="285"/>
      <c r="Q3" s="292"/>
      <c r="R3" s="290"/>
      <c r="S3" s="290"/>
      <c r="T3" s="290"/>
    </row>
    <row r="4" spans="1:20" ht="21" x14ac:dyDescent="0.35">
      <c r="A4" s="290"/>
      <c r="B4" s="290"/>
      <c r="C4" s="290"/>
      <c r="D4" s="290"/>
      <c r="E4" s="290"/>
      <c r="F4" s="290"/>
      <c r="G4" s="290"/>
      <c r="H4" s="290"/>
      <c r="I4" s="290"/>
      <c r="J4" s="290"/>
      <c r="K4" s="290"/>
      <c r="L4" s="290"/>
      <c r="M4" s="290"/>
      <c r="N4" s="290"/>
      <c r="O4" s="290"/>
      <c r="P4" s="290"/>
      <c r="Q4" s="290"/>
      <c r="R4" s="290"/>
      <c r="S4" s="290"/>
      <c r="T4" s="290"/>
    </row>
    <row r="6" spans="1:20" ht="18.75" x14ac:dyDescent="0.2">
      <c r="A6" s="410" t="s">
        <v>0</v>
      </c>
      <c r="B6" s="410" t="s">
        <v>1</v>
      </c>
      <c r="C6" s="413" t="s">
        <v>219</v>
      </c>
      <c r="D6" s="416">
        <v>45013</v>
      </c>
      <c r="E6" s="413" t="s">
        <v>181</v>
      </c>
      <c r="F6" s="416">
        <v>45028</v>
      </c>
      <c r="G6" s="413" t="s">
        <v>181</v>
      </c>
      <c r="H6" s="413" t="s">
        <v>294</v>
      </c>
      <c r="I6" s="413" t="s">
        <v>181</v>
      </c>
      <c r="J6" s="216"/>
      <c r="K6" s="216"/>
      <c r="L6" s="216"/>
      <c r="M6" s="216"/>
      <c r="N6" s="216"/>
      <c r="O6" s="216"/>
      <c r="P6" s="216"/>
      <c r="Q6" s="216"/>
      <c r="R6" s="410" t="s">
        <v>3</v>
      </c>
      <c r="S6" s="410" t="s">
        <v>4</v>
      </c>
      <c r="T6" s="410" t="s">
        <v>5</v>
      </c>
    </row>
    <row r="7" spans="1:20" ht="18.75" x14ac:dyDescent="0.2">
      <c r="A7" s="411"/>
      <c r="B7" s="411"/>
      <c r="C7" s="414"/>
      <c r="D7" s="411"/>
      <c r="E7" s="414"/>
      <c r="F7" s="411"/>
      <c r="G7" s="414"/>
      <c r="H7" s="414"/>
      <c r="I7" s="414"/>
      <c r="J7" s="217">
        <v>45112</v>
      </c>
      <c r="K7" s="218" t="s">
        <v>181</v>
      </c>
      <c r="L7" s="217">
        <v>45142</v>
      </c>
      <c r="M7" s="218" t="s">
        <v>181</v>
      </c>
      <c r="N7" s="217">
        <v>45176</v>
      </c>
      <c r="O7" s="218" t="s">
        <v>181</v>
      </c>
      <c r="P7" s="293">
        <v>45203</v>
      </c>
      <c r="Q7" s="294" t="s">
        <v>181</v>
      </c>
      <c r="R7" s="411"/>
      <c r="S7" s="411"/>
      <c r="T7" s="411"/>
    </row>
    <row r="8" spans="1:20" ht="18.75" x14ac:dyDescent="0.2">
      <c r="A8" s="412"/>
      <c r="B8" s="412"/>
      <c r="C8" s="415"/>
      <c r="D8" s="412"/>
      <c r="E8" s="415"/>
      <c r="F8" s="412"/>
      <c r="G8" s="415"/>
      <c r="H8" s="415"/>
      <c r="I8" s="415"/>
      <c r="J8" s="219"/>
      <c r="K8" s="219"/>
      <c r="L8" s="219"/>
      <c r="M8" s="219"/>
      <c r="N8" s="219"/>
      <c r="O8" s="219"/>
      <c r="P8" s="219"/>
      <c r="Q8" s="219"/>
      <c r="R8" s="412"/>
      <c r="S8" s="412"/>
      <c r="T8" s="412"/>
    </row>
    <row r="9" spans="1:20" ht="18.75" x14ac:dyDescent="0.3">
      <c r="A9" s="220">
        <v>1</v>
      </c>
      <c r="B9" s="221">
        <v>2</v>
      </c>
      <c r="C9" s="222">
        <v>3</v>
      </c>
      <c r="D9" s="222"/>
      <c r="E9" s="222"/>
      <c r="F9" s="222"/>
      <c r="G9" s="222"/>
      <c r="H9" s="222"/>
      <c r="I9" s="222"/>
      <c r="J9" s="222"/>
      <c r="K9" s="222"/>
      <c r="L9" s="222"/>
      <c r="M9" s="222"/>
      <c r="N9" s="222"/>
      <c r="O9" s="222"/>
      <c r="P9" s="222"/>
      <c r="Q9" s="222"/>
      <c r="R9" s="222">
        <v>4</v>
      </c>
      <c r="S9" s="221">
        <v>5</v>
      </c>
      <c r="T9" s="221">
        <v>6</v>
      </c>
    </row>
    <row r="10" spans="1:20" ht="93.75" x14ac:dyDescent="0.2">
      <c r="A10" s="221">
        <v>1</v>
      </c>
      <c r="B10" s="223" t="s">
        <v>182</v>
      </c>
      <c r="C10" s="224">
        <v>0</v>
      </c>
      <c r="D10" s="224">
        <v>0</v>
      </c>
      <c r="E10" s="224">
        <v>0</v>
      </c>
      <c r="F10" s="224">
        <v>0</v>
      </c>
      <c r="G10" s="224">
        <v>0</v>
      </c>
      <c r="H10" s="224">
        <v>0</v>
      </c>
      <c r="I10" s="224">
        <v>0</v>
      </c>
      <c r="J10" s="224">
        <v>0</v>
      </c>
      <c r="K10" s="224">
        <v>0</v>
      </c>
      <c r="L10" s="224">
        <v>0</v>
      </c>
      <c r="M10" s="224">
        <v>0</v>
      </c>
      <c r="N10" s="270">
        <v>0</v>
      </c>
      <c r="O10" s="270">
        <v>0</v>
      </c>
      <c r="P10" s="224">
        <v>0</v>
      </c>
      <c r="Q10" s="224">
        <v>0</v>
      </c>
      <c r="R10" s="225" t="s">
        <v>303</v>
      </c>
      <c r="S10" s="226" t="s">
        <v>20</v>
      </c>
      <c r="T10" s="221" t="s">
        <v>19</v>
      </c>
    </row>
    <row r="11" spans="1:20" ht="18.75" x14ac:dyDescent="0.2">
      <c r="A11" s="227"/>
      <c r="B11" s="228" t="s">
        <v>203</v>
      </c>
      <c r="C11" s="229"/>
      <c r="D11" s="229">
        <v>0</v>
      </c>
      <c r="E11" s="229">
        <v>0</v>
      </c>
      <c r="F11" s="229">
        <v>0</v>
      </c>
      <c r="G11" s="229">
        <v>0</v>
      </c>
      <c r="H11" s="229">
        <v>0</v>
      </c>
      <c r="I11" s="229">
        <v>0</v>
      </c>
      <c r="J11" s="229">
        <v>0</v>
      </c>
      <c r="K11" s="229">
        <v>0</v>
      </c>
      <c r="L11" s="229">
        <v>0</v>
      </c>
      <c r="M11" s="229">
        <v>0</v>
      </c>
      <c r="N11" s="256">
        <v>0</v>
      </c>
      <c r="O11" s="256">
        <v>0</v>
      </c>
      <c r="P11" s="229">
        <v>0</v>
      </c>
      <c r="Q11" s="229">
        <v>0</v>
      </c>
      <c r="R11" s="225"/>
      <c r="S11" s="226"/>
      <c r="T11" s="221"/>
    </row>
    <row r="12" spans="1:20" ht="81.75" customHeight="1" x14ac:dyDescent="0.2">
      <c r="A12" s="221">
        <v>2</v>
      </c>
      <c r="B12" s="223" t="s">
        <v>183</v>
      </c>
      <c r="C12" s="224">
        <v>0</v>
      </c>
      <c r="D12" s="224">
        <v>0</v>
      </c>
      <c r="E12" s="224">
        <v>0</v>
      </c>
      <c r="F12" s="224">
        <v>0</v>
      </c>
      <c r="G12" s="224">
        <v>0</v>
      </c>
      <c r="H12" s="224">
        <v>0</v>
      </c>
      <c r="I12" s="224">
        <v>0</v>
      </c>
      <c r="J12" s="224">
        <v>0</v>
      </c>
      <c r="K12" s="224">
        <v>0</v>
      </c>
      <c r="L12" s="224">
        <v>0</v>
      </c>
      <c r="M12" s="224">
        <v>0</v>
      </c>
      <c r="N12" s="270">
        <v>0</v>
      </c>
      <c r="O12" s="270">
        <v>0</v>
      </c>
      <c r="P12" s="224">
        <v>0</v>
      </c>
      <c r="Q12" s="224">
        <v>0</v>
      </c>
      <c r="R12" s="225" t="s">
        <v>303</v>
      </c>
      <c r="S12" s="226" t="s">
        <v>20</v>
      </c>
      <c r="T12" s="230" t="s">
        <v>21</v>
      </c>
    </row>
    <row r="13" spans="1:20" ht="18.75" x14ac:dyDescent="0.2">
      <c r="A13" s="227"/>
      <c r="B13" s="228" t="s">
        <v>204</v>
      </c>
      <c r="C13" s="229"/>
      <c r="D13" s="229">
        <v>0</v>
      </c>
      <c r="E13" s="229">
        <v>0</v>
      </c>
      <c r="F13" s="229">
        <v>0</v>
      </c>
      <c r="G13" s="229">
        <v>0</v>
      </c>
      <c r="H13" s="229">
        <v>0</v>
      </c>
      <c r="I13" s="229">
        <v>0</v>
      </c>
      <c r="J13" s="229">
        <v>0</v>
      </c>
      <c r="K13" s="229">
        <v>0</v>
      </c>
      <c r="L13" s="229">
        <v>0</v>
      </c>
      <c r="M13" s="229">
        <v>0</v>
      </c>
      <c r="N13" s="256">
        <v>0</v>
      </c>
      <c r="O13" s="256">
        <v>0</v>
      </c>
      <c r="P13" s="229">
        <v>0</v>
      </c>
      <c r="Q13" s="229">
        <v>0</v>
      </c>
      <c r="R13" s="225"/>
      <c r="S13" s="226"/>
      <c r="T13" s="230"/>
    </row>
    <row r="14" spans="1:20" ht="122.25" customHeight="1" x14ac:dyDescent="0.2">
      <c r="A14" s="231" t="s">
        <v>6</v>
      </c>
      <c r="B14" s="223" t="s">
        <v>184</v>
      </c>
      <c r="C14" s="224">
        <v>0</v>
      </c>
      <c r="D14" s="224">
        <v>0</v>
      </c>
      <c r="E14" s="224">
        <v>0</v>
      </c>
      <c r="F14" s="224">
        <v>0</v>
      </c>
      <c r="G14" s="224">
        <v>0</v>
      </c>
      <c r="H14" s="224">
        <v>0</v>
      </c>
      <c r="I14" s="224">
        <v>0</v>
      </c>
      <c r="J14" s="224">
        <v>0</v>
      </c>
      <c r="K14" s="224">
        <v>0</v>
      </c>
      <c r="L14" s="224">
        <v>0</v>
      </c>
      <c r="M14" s="224">
        <v>0</v>
      </c>
      <c r="N14" s="270">
        <v>0</v>
      </c>
      <c r="O14" s="270">
        <v>0</v>
      </c>
      <c r="P14" s="224">
        <v>0</v>
      </c>
      <c r="Q14" s="224">
        <v>0</v>
      </c>
      <c r="R14" s="225" t="s">
        <v>303</v>
      </c>
      <c r="S14" s="226" t="s">
        <v>20</v>
      </c>
      <c r="T14" s="230" t="s">
        <v>21</v>
      </c>
    </row>
    <row r="15" spans="1:20" ht="18.75" x14ac:dyDescent="0.2">
      <c r="A15" s="231"/>
      <c r="B15" s="228" t="s">
        <v>205</v>
      </c>
      <c r="C15" s="229"/>
      <c r="D15" s="229">
        <v>0</v>
      </c>
      <c r="E15" s="229">
        <v>0</v>
      </c>
      <c r="F15" s="229">
        <v>0</v>
      </c>
      <c r="G15" s="229">
        <v>0</v>
      </c>
      <c r="H15" s="229">
        <v>0</v>
      </c>
      <c r="I15" s="229">
        <v>0</v>
      </c>
      <c r="J15" s="229">
        <v>0</v>
      </c>
      <c r="K15" s="229">
        <v>0</v>
      </c>
      <c r="L15" s="229">
        <v>0</v>
      </c>
      <c r="M15" s="229">
        <v>0</v>
      </c>
      <c r="N15" s="256">
        <v>0</v>
      </c>
      <c r="O15" s="256">
        <v>0</v>
      </c>
      <c r="P15" s="229">
        <v>0</v>
      </c>
      <c r="Q15" s="229">
        <v>0</v>
      </c>
      <c r="R15" s="225"/>
      <c r="S15" s="226"/>
      <c r="T15" s="230"/>
    </row>
    <row r="16" spans="1:20" ht="92.25" customHeight="1" x14ac:dyDescent="0.2">
      <c r="A16" s="231" t="s">
        <v>17</v>
      </c>
      <c r="B16" s="223" t="s">
        <v>185</v>
      </c>
      <c r="C16" s="224">
        <v>0</v>
      </c>
      <c r="D16" s="224">
        <v>0</v>
      </c>
      <c r="E16" s="224">
        <v>0</v>
      </c>
      <c r="F16" s="224">
        <v>0</v>
      </c>
      <c r="G16" s="224">
        <v>0</v>
      </c>
      <c r="H16" s="224">
        <v>0</v>
      </c>
      <c r="I16" s="224">
        <v>0</v>
      </c>
      <c r="J16" s="224">
        <v>0</v>
      </c>
      <c r="K16" s="224">
        <v>0</v>
      </c>
      <c r="L16" s="224">
        <v>0</v>
      </c>
      <c r="M16" s="224">
        <v>0</v>
      </c>
      <c r="N16" s="270">
        <v>0</v>
      </c>
      <c r="O16" s="270">
        <v>0</v>
      </c>
      <c r="P16" s="224">
        <v>0</v>
      </c>
      <c r="Q16" s="224">
        <v>0</v>
      </c>
      <c r="R16" s="225" t="s">
        <v>303</v>
      </c>
      <c r="S16" s="226" t="s">
        <v>20</v>
      </c>
      <c r="T16" s="221" t="s">
        <v>113</v>
      </c>
    </row>
    <row r="17" spans="1:20" ht="18.75" x14ac:dyDescent="0.2">
      <c r="A17" s="231"/>
      <c r="B17" s="228" t="s">
        <v>206</v>
      </c>
      <c r="C17" s="229"/>
      <c r="D17" s="229">
        <v>0</v>
      </c>
      <c r="E17" s="229">
        <v>0</v>
      </c>
      <c r="F17" s="229">
        <v>0</v>
      </c>
      <c r="G17" s="229">
        <v>0</v>
      </c>
      <c r="H17" s="229">
        <v>0</v>
      </c>
      <c r="I17" s="229">
        <v>0</v>
      </c>
      <c r="J17" s="229">
        <v>0</v>
      </c>
      <c r="K17" s="229">
        <v>0</v>
      </c>
      <c r="L17" s="229">
        <v>0</v>
      </c>
      <c r="M17" s="229">
        <v>0</v>
      </c>
      <c r="N17" s="256">
        <v>0</v>
      </c>
      <c r="O17" s="256">
        <v>0</v>
      </c>
      <c r="P17" s="229">
        <v>0</v>
      </c>
      <c r="Q17" s="229">
        <v>0</v>
      </c>
      <c r="R17" s="225"/>
      <c r="S17" s="226"/>
      <c r="T17" s="221"/>
    </row>
    <row r="18" spans="1:20" ht="68.25" customHeight="1" x14ac:dyDescent="0.2">
      <c r="A18" s="232" t="s">
        <v>18</v>
      </c>
      <c r="B18" s="228" t="s">
        <v>230</v>
      </c>
      <c r="C18" s="224"/>
      <c r="D18" s="224"/>
      <c r="E18" s="224"/>
      <c r="F18" s="224"/>
      <c r="G18" s="224"/>
      <c r="H18" s="224"/>
      <c r="I18" s="224"/>
      <c r="J18" s="224"/>
      <c r="K18" s="224"/>
      <c r="L18" s="224"/>
      <c r="M18" s="224"/>
      <c r="N18" s="270"/>
      <c r="O18" s="270"/>
      <c r="P18" s="224"/>
      <c r="Q18" s="224"/>
      <c r="R18" s="225"/>
      <c r="S18" s="226"/>
      <c r="T18" s="221"/>
    </row>
    <row r="19" spans="1:20" ht="112.5" x14ac:dyDescent="0.2">
      <c r="A19" s="233" t="s">
        <v>43</v>
      </c>
      <c r="B19" s="234" t="s">
        <v>304</v>
      </c>
      <c r="C19" s="224">
        <v>0</v>
      </c>
      <c r="D19" s="224">
        <v>0</v>
      </c>
      <c r="E19" s="224">
        <v>0</v>
      </c>
      <c r="F19" s="235">
        <v>380000</v>
      </c>
      <c r="G19" s="235">
        <v>380000</v>
      </c>
      <c r="H19" s="235">
        <v>-169521</v>
      </c>
      <c r="I19" s="235">
        <f>SUM(G19-169521)</f>
        <v>210479</v>
      </c>
      <c r="J19" s="235">
        <v>1000000</v>
      </c>
      <c r="K19" s="235">
        <v>1210479</v>
      </c>
      <c r="L19" s="235">
        <v>4000000</v>
      </c>
      <c r="M19" s="235">
        <f>SUM(K19:L19)</f>
        <v>5210479</v>
      </c>
      <c r="N19" s="272">
        <v>8000000</v>
      </c>
      <c r="O19" s="272">
        <f>SUM(M19:N19)</f>
        <v>13210479</v>
      </c>
      <c r="P19" s="284">
        <v>3000000</v>
      </c>
      <c r="Q19" s="238">
        <f>SUM(O19:P19)</f>
        <v>16210479</v>
      </c>
      <c r="R19" s="225" t="s">
        <v>303</v>
      </c>
      <c r="S19" s="226" t="s">
        <v>20</v>
      </c>
      <c r="T19" s="221" t="s">
        <v>291</v>
      </c>
    </row>
    <row r="20" spans="1:20" ht="112.5" x14ac:dyDescent="0.2">
      <c r="A20" s="277" t="s">
        <v>301</v>
      </c>
      <c r="B20" s="278" t="s">
        <v>304</v>
      </c>
      <c r="C20" s="224"/>
      <c r="D20" s="224"/>
      <c r="E20" s="224"/>
      <c r="F20" s="235"/>
      <c r="G20" s="235"/>
      <c r="H20" s="235"/>
      <c r="I20" s="235"/>
      <c r="J20" s="236"/>
      <c r="K20" s="235"/>
      <c r="L20" s="236"/>
      <c r="M20" s="235"/>
      <c r="N20" s="271"/>
      <c r="O20" s="272">
        <v>9889608.4399999995</v>
      </c>
      <c r="P20" s="275">
        <v>0</v>
      </c>
      <c r="Q20" s="272">
        <v>9889608.4399999995</v>
      </c>
      <c r="R20" s="225" t="s">
        <v>303</v>
      </c>
      <c r="S20" s="226" t="s">
        <v>20</v>
      </c>
      <c r="T20" s="221" t="s">
        <v>291</v>
      </c>
    </row>
    <row r="21" spans="1:20" ht="112.5" x14ac:dyDescent="0.2">
      <c r="A21" s="233" t="s">
        <v>302</v>
      </c>
      <c r="B21" s="276" t="s">
        <v>305</v>
      </c>
      <c r="C21" s="224"/>
      <c r="D21" s="224"/>
      <c r="E21" s="224"/>
      <c r="F21" s="235"/>
      <c r="G21" s="235"/>
      <c r="H21" s="235"/>
      <c r="I21" s="235"/>
      <c r="J21" s="236"/>
      <c r="K21" s="235"/>
      <c r="L21" s="236"/>
      <c r="M21" s="235"/>
      <c r="N21" s="271"/>
      <c r="O21" s="272">
        <v>3320870.56</v>
      </c>
      <c r="P21" s="295">
        <f>SUM(P19)</f>
        <v>3000000</v>
      </c>
      <c r="Q21" s="239">
        <f>SUM(O21+P19)</f>
        <v>6320870.5600000005</v>
      </c>
      <c r="R21" s="225" t="s">
        <v>303</v>
      </c>
      <c r="S21" s="226" t="s">
        <v>20</v>
      </c>
      <c r="T21" s="221" t="s">
        <v>291</v>
      </c>
    </row>
    <row r="22" spans="1:20" ht="112.5" x14ac:dyDescent="0.2">
      <c r="A22" s="231" t="s">
        <v>44</v>
      </c>
      <c r="B22" s="223" t="s">
        <v>232</v>
      </c>
      <c r="C22" s="224">
        <v>0</v>
      </c>
      <c r="D22" s="224">
        <v>0</v>
      </c>
      <c r="E22" s="224">
        <v>0</v>
      </c>
      <c r="F22" s="224">
        <v>0</v>
      </c>
      <c r="G22" s="224">
        <v>0</v>
      </c>
      <c r="H22" s="224">
        <v>0</v>
      </c>
      <c r="I22" s="224">
        <v>0</v>
      </c>
      <c r="J22" s="224">
        <v>0</v>
      </c>
      <c r="K22" s="224">
        <v>0</v>
      </c>
      <c r="L22" s="224">
        <v>0</v>
      </c>
      <c r="M22" s="224">
        <v>0</v>
      </c>
      <c r="N22" s="270">
        <v>0</v>
      </c>
      <c r="O22" s="270">
        <v>0</v>
      </c>
      <c r="P22" s="224">
        <v>0</v>
      </c>
      <c r="Q22" s="224">
        <v>0</v>
      </c>
      <c r="R22" s="225" t="s">
        <v>303</v>
      </c>
      <c r="S22" s="226" t="s">
        <v>20</v>
      </c>
      <c r="T22" s="221" t="s">
        <v>113</v>
      </c>
    </row>
    <row r="23" spans="1:20" ht="165.75" customHeight="1" x14ac:dyDescent="0.2">
      <c r="A23" s="230" t="s">
        <v>45</v>
      </c>
      <c r="B23" s="223" t="s">
        <v>227</v>
      </c>
      <c r="C23" s="224">
        <v>0</v>
      </c>
      <c r="D23" s="240">
        <v>660000</v>
      </c>
      <c r="E23" s="240">
        <v>660000</v>
      </c>
      <c r="F23" s="224">
        <v>0</v>
      </c>
      <c r="G23" s="240">
        <v>660000</v>
      </c>
      <c r="H23" s="240">
        <v>29939</v>
      </c>
      <c r="I23" s="240">
        <f>SUM(G23+H23)</f>
        <v>689939</v>
      </c>
      <c r="J23" s="240">
        <v>0</v>
      </c>
      <c r="K23" s="240">
        <v>689939</v>
      </c>
      <c r="L23" s="240">
        <v>0</v>
      </c>
      <c r="M23" s="240">
        <v>689939</v>
      </c>
      <c r="N23" s="273">
        <v>0</v>
      </c>
      <c r="O23" s="273">
        <v>689939</v>
      </c>
      <c r="P23" s="240">
        <v>0</v>
      </c>
      <c r="Q23" s="240">
        <v>689939</v>
      </c>
      <c r="R23" s="225" t="s">
        <v>303</v>
      </c>
      <c r="S23" s="226" t="s">
        <v>20</v>
      </c>
      <c r="T23" s="221" t="s">
        <v>278</v>
      </c>
    </row>
    <row r="24" spans="1:20" ht="172.5" customHeight="1" x14ac:dyDescent="0.2">
      <c r="A24" s="230" t="s">
        <v>46</v>
      </c>
      <c r="B24" s="223" t="s">
        <v>228</v>
      </c>
      <c r="C24" s="224">
        <v>0</v>
      </c>
      <c r="D24" s="240">
        <v>280000</v>
      </c>
      <c r="E24" s="240">
        <v>280000</v>
      </c>
      <c r="F24" s="224">
        <v>0</v>
      </c>
      <c r="G24" s="240">
        <v>280000</v>
      </c>
      <c r="H24" s="240">
        <v>24685</v>
      </c>
      <c r="I24" s="240">
        <f>SUM(G24+H24)</f>
        <v>304685</v>
      </c>
      <c r="J24" s="240">
        <v>0</v>
      </c>
      <c r="K24" s="240">
        <v>304685</v>
      </c>
      <c r="L24" s="240">
        <v>0</v>
      </c>
      <c r="M24" s="240">
        <v>304685</v>
      </c>
      <c r="N24" s="273">
        <v>0</v>
      </c>
      <c r="O24" s="273">
        <v>304685</v>
      </c>
      <c r="P24" s="240">
        <v>0</v>
      </c>
      <c r="Q24" s="240">
        <v>304685</v>
      </c>
      <c r="R24" s="225" t="s">
        <v>303</v>
      </c>
      <c r="S24" s="226" t="s">
        <v>156</v>
      </c>
      <c r="T24" s="221" t="s">
        <v>279</v>
      </c>
    </row>
    <row r="25" spans="1:20" ht="100.5" customHeight="1" x14ac:dyDescent="0.2">
      <c r="A25" s="230" t="s">
        <v>47</v>
      </c>
      <c r="B25" s="223" t="s">
        <v>233</v>
      </c>
      <c r="C25" s="224">
        <v>0</v>
      </c>
      <c r="D25" s="224">
        <v>0</v>
      </c>
      <c r="E25" s="224">
        <v>0</v>
      </c>
      <c r="F25" s="224">
        <v>0</v>
      </c>
      <c r="G25" s="224">
        <v>0</v>
      </c>
      <c r="H25" s="224">
        <v>0</v>
      </c>
      <c r="I25" s="224">
        <v>0</v>
      </c>
      <c r="J25" s="224">
        <v>0</v>
      </c>
      <c r="K25" s="224">
        <v>0</v>
      </c>
      <c r="L25" s="224">
        <v>0</v>
      </c>
      <c r="M25" s="224">
        <v>0</v>
      </c>
      <c r="N25" s="270">
        <v>0</v>
      </c>
      <c r="O25" s="270">
        <v>0</v>
      </c>
      <c r="P25" s="224">
        <v>0</v>
      </c>
      <c r="Q25" s="224">
        <v>0</v>
      </c>
      <c r="R25" s="225" t="s">
        <v>12</v>
      </c>
      <c r="S25" s="226" t="s">
        <v>20</v>
      </c>
      <c r="T25" s="221" t="s">
        <v>113</v>
      </c>
    </row>
    <row r="26" spans="1:20" ht="95.25" customHeight="1" x14ac:dyDescent="0.2">
      <c r="A26" s="230" t="s">
        <v>48</v>
      </c>
      <c r="B26" s="223" t="s">
        <v>234</v>
      </c>
      <c r="C26" s="224">
        <v>0</v>
      </c>
      <c r="D26" s="224">
        <v>0</v>
      </c>
      <c r="E26" s="224">
        <v>0</v>
      </c>
      <c r="F26" s="224">
        <v>0</v>
      </c>
      <c r="G26" s="224">
        <v>0</v>
      </c>
      <c r="H26" s="224">
        <v>0</v>
      </c>
      <c r="I26" s="224">
        <v>0</v>
      </c>
      <c r="J26" s="224">
        <v>0</v>
      </c>
      <c r="K26" s="224">
        <v>0</v>
      </c>
      <c r="L26" s="224">
        <v>0</v>
      </c>
      <c r="M26" s="224">
        <v>0</v>
      </c>
      <c r="N26" s="270">
        <v>0</v>
      </c>
      <c r="O26" s="270">
        <v>0</v>
      </c>
      <c r="P26" s="224">
        <v>0</v>
      </c>
      <c r="Q26" s="224">
        <v>0</v>
      </c>
      <c r="R26" s="225" t="s">
        <v>303</v>
      </c>
      <c r="S26" s="226" t="s">
        <v>20</v>
      </c>
      <c r="T26" s="221" t="s">
        <v>113</v>
      </c>
    </row>
    <row r="27" spans="1:20" ht="137.25" customHeight="1" x14ac:dyDescent="0.2">
      <c r="A27" s="247" t="s">
        <v>49</v>
      </c>
      <c r="B27" s="246" t="s">
        <v>298</v>
      </c>
      <c r="C27" s="224">
        <v>0</v>
      </c>
      <c r="D27" s="224">
        <v>0</v>
      </c>
      <c r="E27" s="224">
        <v>0</v>
      </c>
      <c r="F27" s="224">
        <v>0</v>
      </c>
      <c r="G27" s="224">
        <v>0</v>
      </c>
      <c r="H27" s="242">
        <v>996154.4</v>
      </c>
      <c r="I27" s="242">
        <v>996154.4</v>
      </c>
      <c r="J27" s="242">
        <v>1000000</v>
      </c>
      <c r="K27" s="242">
        <v>1996154.4</v>
      </c>
      <c r="L27" s="242">
        <v>4000000</v>
      </c>
      <c r="M27" s="242">
        <f>SUM(K27:L27)</f>
        <v>5996154.4000000004</v>
      </c>
      <c r="N27" s="273">
        <v>10000000</v>
      </c>
      <c r="O27" s="279">
        <f>SUM(M27:N27)</f>
        <v>15996154.4</v>
      </c>
      <c r="P27" s="273">
        <v>0</v>
      </c>
      <c r="Q27" s="279">
        <f>SUM(O27:P27)</f>
        <v>15996154.4</v>
      </c>
      <c r="R27" s="225" t="s">
        <v>303</v>
      </c>
      <c r="S27" s="226" t="s">
        <v>20</v>
      </c>
      <c r="T27" s="221" t="s">
        <v>286</v>
      </c>
    </row>
    <row r="28" spans="1:20" ht="161.25" customHeight="1" x14ac:dyDescent="0.2">
      <c r="A28" s="241" t="s">
        <v>50</v>
      </c>
      <c r="B28" s="280" t="s">
        <v>224</v>
      </c>
      <c r="C28" s="224">
        <v>0</v>
      </c>
      <c r="D28" s="240">
        <v>650000</v>
      </c>
      <c r="E28" s="240">
        <v>650000</v>
      </c>
      <c r="F28" s="245">
        <v>22272415</v>
      </c>
      <c r="G28" s="240">
        <f>SUM(E28:F28)</f>
        <v>22922415</v>
      </c>
      <c r="H28" s="245">
        <v>0</v>
      </c>
      <c r="I28" s="240">
        <f>SUM(G28:H28)</f>
        <v>22922415</v>
      </c>
      <c r="J28" s="240">
        <v>0</v>
      </c>
      <c r="K28" s="240">
        <v>22922415</v>
      </c>
      <c r="L28" s="240">
        <v>0</v>
      </c>
      <c r="M28" s="240">
        <v>22922415</v>
      </c>
      <c r="N28" s="273">
        <v>0</v>
      </c>
      <c r="O28" s="273">
        <v>22922415</v>
      </c>
      <c r="P28" s="243">
        <v>-600000</v>
      </c>
      <c r="Q28" s="243">
        <f>SUM(O28-600000)</f>
        <v>22322415</v>
      </c>
      <c r="R28" s="225" t="s">
        <v>12</v>
      </c>
      <c r="S28" s="226" t="s">
        <v>20</v>
      </c>
      <c r="T28" s="221" t="s">
        <v>280</v>
      </c>
    </row>
    <row r="29" spans="1:20" ht="150" x14ac:dyDescent="0.2">
      <c r="A29" s="230" t="s">
        <v>51</v>
      </c>
      <c r="B29" s="246" t="s">
        <v>287</v>
      </c>
      <c r="C29" s="224">
        <v>0</v>
      </c>
      <c r="D29" s="224">
        <v>0</v>
      </c>
      <c r="E29" s="224">
        <v>0</v>
      </c>
      <c r="F29" s="224">
        <v>0</v>
      </c>
      <c r="G29" s="224">
        <v>0</v>
      </c>
      <c r="H29" s="224">
        <v>0</v>
      </c>
      <c r="I29" s="224">
        <v>0</v>
      </c>
      <c r="J29" s="224">
        <v>0</v>
      </c>
      <c r="K29" s="224">
        <v>0</v>
      </c>
      <c r="L29" s="224">
        <v>0</v>
      </c>
      <c r="M29" s="224">
        <v>0</v>
      </c>
      <c r="N29" s="273">
        <v>0</v>
      </c>
      <c r="O29" s="270">
        <v>0</v>
      </c>
      <c r="P29" s="240">
        <v>0</v>
      </c>
      <c r="Q29" s="224">
        <v>0</v>
      </c>
      <c r="R29" s="225" t="s">
        <v>303</v>
      </c>
      <c r="S29" s="226" t="s">
        <v>20</v>
      </c>
      <c r="T29" s="221" t="s">
        <v>290</v>
      </c>
    </row>
    <row r="30" spans="1:20" ht="157.5" customHeight="1" x14ac:dyDescent="0.2">
      <c r="A30" s="247" t="s">
        <v>52</v>
      </c>
      <c r="B30" s="246" t="s">
        <v>289</v>
      </c>
      <c r="C30" s="224">
        <v>0</v>
      </c>
      <c r="D30" s="224">
        <v>0</v>
      </c>
      <c r="E30" s="224">
        <v>0</v>
      </c>
      <c r="F30" s="235">
        <v>320000</v>
      </c>
      <c r="G30" s="235">
        <v>320000</v>
      </c>
      <c r="H30" s="224">
        <v>0</v>
      </c>
      <c r="I30" s="235">
        <v>320000</v>
      </c>
      <c r="J30" s="236">
        <v>0</v>
      </c>
      <c r="K30" s="235">
        <v>320000</v>
      </c>
      <c r="L30" s="236">
        <v>-320000</v>
      </c>
      <c r="M30" s="224">
        <v>0</v>
      </c>
      <c r="N30" s="273">
        <v>0</v>
      </c>
      <c r="O30" s="270">
        <v>0</v>
      </c>
      <c r="P30" s="240">
        <v>0</v>
      </c>
      <c r="Q30" s="224">
        <v>0</v>
      </c>
      <c r="R30" s="225" t="s">
        <v>12</v>
      </c>
      <c r="S30" s="226" t="s">
        <v>156</v>
      </c>
      <c r="T30" s="221" t="s">
        <v>290</v>
      </c>
    </row>
    <row r="31" spans="1:20" ht="112.5" x14ac:dyDescent="0.2">
      <c r="A31" s="230" t="s">
        <v>53</v>
      </c>
      <c r="B31" s="223" t="s">
        <v>236</v>
      </c>
      <c r="C31" s="224">
        <v>0</v>
      </c>
      <c r="D31" s="224">
        <v>0</v>
      </c>
      <c r="E31" s="224">
        <v>0</v>
      </c>
      <c r="F31" s="224">
        <v>0</v>
      </c>
      <c r="G31" s="224">
        <v>0</v>
      </c>
      <c r="H31" s="224">
        <v>0</v>
      </c>
      <c r="I31" s="224">
        <v>0</v>
      </c>
      <c r="J31" s="224">
        <v>0</v>
      </c>
      <c r="K31" s="224">
        <v>0</v>
      </c>
      <c r="L31" s="224">
        <v>0</v>
      </c>
      <c r="M31" s="224">
        <v>0</v>
      </c>
      <c r="N31" s="270">
        <v>0</v>
      </c>
      <c r="O31" s="270">
        <v>0</v>
      </c>
      <c r="P31" s="224">
        <v>0</v>
      </c>
      <c r="Q31" s="224">
        <v>0</v>
      </c>
      <c r="R31" s="225" t="s">
        <v>303</v>
      </c>
      <c r="S31" s="226" t="s">
        <v>20</v>
      </c>
      <c r="T31" s="221" t="s">
        <v>113</v>
      </c>
    </row>
    <row r="32" spans="1:20" ht="112.5" x14ac:dyDescent="0.2">
      <c r="A32" s="230" t="s">
        <v>54</v>
      </c>
      <c r="B32" s="223" t="s">
        <v>237</v>
      </c>
      <c r="C32" s="224">
        <v>0</v>
      </c>
      <c r="D32" s="224">
        <v>0</v>
      </c>
      <c r="E32" s="224">
        <v>0</v>
      </c>
      <c r="F32" s="224">
        <v>0</v>
      </c>
      <c r="G32" s="224">
        <v>0</v>
      </c>
      <c r="H32" s="224">
        <v>0</v>
      </c>
      <c r="I32" s="224">
        <v>0</v>
      </c>
      <c r="J32" s="224">
        <v>0</v>
      </c>
      <c r="K32" s="224">
        <v>0</v>
      </c>
      <c r="L32" s="224">
        <v>0</v>
      </c>
      <c r="M32" s="224">
        <v>0</v>
      </c>
      <c r="N32" s="270">
        <v>0</v>
      </c>
      <c r="O32" s="270">
        <v>0</v>
      </c>
      <c r="P32" s="224">
        <v>0</v>
      </c>
      <c r="Q32" s="224">
        <v>0</v>
      </c>
      <c r="R32" s="225" t="s">
        <v>303</v>
      </c>
      <c r="S32" s="226" t="s">
        <v>20</v>
      </c>
      <c r="T32" s="221" t="s">
        <v>113</v>
      </c>
    </row>
    <row r="33" spans="1:20" ht="112.5" x14ac:dyDescent="0.2">
      <c r="A33" s="230" t="s">
        <v>55</v>
      </c>
      <c r="B33" s="223" t="s">
        <v>238</v>
      </c>
      <c r="C33" s="224">
        <v>0</v>
      </c>
      <c r="D33" s="224">
        <v>0</v>
      </c>
      <c r="E33" s="224">
        <v>0</v>
      </c>
      <c r="F33" s="224">
        <v>0</v>
      </c>
      <c r="G33" s="224">
        <v>0</v>
      </c>
      <c r="H33" s="224">
        <v>0</v>
      </c>
      <c r="I33" s="224">
        <v>0</v>
      </c>
      <c r="J33" s="224">
        <v>0</v>
      </c>
      <c r="K33" s="224">
        <v>0</v>
      </c>
      <c r="L33" s="224">
        <v>0</v>
      </c>
      <c r="M33" s="224">
        <v>0</v>
      </c>
      <c r="N33" s="270">
        <v>0</v>
      </c>
      <c r="O33" s="270">
        <v>0</v>
      </c>
      <c r="P33" s="224">
        <v>0</v>
      </c>
      <c r="Q33" s="224">
        <v>0</v>
      </c>
      <c r="R33" s="225" t="s">
        <v>303</v>
      </c>
      <c r="S33" s="226" t="s">
        <v>20</v>
      </c>
      <c r="T33" s="221" t="s">
        <v>113</v>
      </c>
    </row>
    <row r="34" spans="1:20" ht="112.5" x14ac:dyDescent="0.2">
      <c r="A34" s="230" t="s">
        <v>78</v>
      </c>
      <c r="B34" s="223" t="s">
        <v>240</v>
      </c>
      <c r="C34" s="224">
        <v>0</v>
      </c>
      <c r="D34" s="224">
        <v>0</v>
      </c>
      <c r="E34" s="224">
        <v>0</v>
      </c>
      <c r="F34" s="224">
        <v>0</v>
      </c>
      <c r="G34" s="224">
        <v>0</v>
      </c>
      <c r="H34" s="224">
        <v>0</v>
      </c>
      <c r="I34" s="224">
        <v>0</v>
      </c>
      <c r="J34" s="224">
        <v>0</v>
      </c>
      <c r="K34" s="224">
        <v>0</v>
      </c>
      <c r="L34" s="224">
        <v>0</v>
      </c>
      <c r="M34" s="224">
        <v>0</v>
      </c>
      <c r="N34" s="270">
        <v>0</v>
      </c>
      <c r="O34" s="270">
        <v>0</v>
      </c>
      <c r="P34" s="224">
        <v>0</v>
      </c>
      <c r="Q34" s="224">
        <v>0</v>
      </c>
      <c r="R34" s="225" t="s">
        <v>303</v>
      </c>
      <c r="S34" s="226" t="s">
        <v>20</v>
      </c>
      <c r="T34" s="221" t="s">
        <v>113</v>
      </c>
    </row>
    <row r="35" spans="1:20" ht="112.5" x14ac:dyDescent="0.2">
      <c r="A35" s="230" t="s">
        <v>79</v>
      </c>
      <c r="B35" s="223" t="s">
        <v>239</v>
      </c>
      <c r="C35" s="224">
        <v>0</v>
      </c>
      <c r="D35" s="224">
        <v>0</v>
      </c>
      <c r="E35" s="224">
        <v>0</v>
      </c>
      <c r="F35" s="224">
        <v>0</v>
      </c>
      <c r="G35" s="224">
        <v>0</v>
      </c>
      <c r="H35" s="224">
        <v>0</v>
      </c>
      <c r="I35" s="224">
        <v>0</v>
      </c>
      <c r="J35" s="224">
        <v>0</v>
      </c>
      <c r="K35" s="224">
        <v>0</v>
      </c>
      <c r="L35" s="224">
        <v>0</v>
      </c>
      <c r="M35" s="224">
        <v>0</v>
      </c>
      <c r="N35" s="270">
        <v>0</v>
      </c>
      <c r="O35" s="270">
        <v>0</v>
      </c>
      <c r="P35" s="224">
        <v>0</v>
      </c>
      <c r="Q35" s="224">
        <v>0</v>
      </c>
      <c r="R35" s="225" t="s">
        <v>303</v>
      </c>
      <c r="S35" s="226" t="s">
        <v>20</v>
      </c>
      <c r="T35" s="221" t="s">
        <v>113</v>
      </c>
    </row>
    <row r="36" spans="1:20" ht="171.75" customHeight="1" x14ac:dyDescent="0.2">
      <c r="A36" s="230" t="s">
        <v>80</v>
      </c>
      <c r="B36" s="223" t="s">
        <v>223</v>
      </c>
      <c r="C36" s="224">
        <v>0</v>
      </c>
      <c r="D36" s="240">
        <v>520000</v>
      </c>
      <c r="E36" s="240">
        <v>520000</v>
      </c>
      <c r="F36" s="224">
        <v>0</v>
      </c>
      <c r="G36" s="240">
        <v>520000</v>
      </c>
      <c r="H36" s="240">
        <v>27736</v>
      </c>
      <c r="I36" s="240">
        <f>SUM(G36+27736)</f>
        <v>547736</v>
      </c>
      <c r="J36" s="240">
        <v>0</v>
      </c>
      <c r="K36" s="240">
        <v>547736</v>
      </c>
      <c r="L36" s="240">
        <v>0</v>
      </c>
      <c r="M36" s="240">
        <v>547736</v>
      </c>
      <c r="N36" s="273">
        <v>0</v>
      </c>
      <c r="O36" s="273">
        <v>547736</v>
      </c>
      <c r="P36" s="240">
        <v>0</v>
      </c>
      <c r="Q36" s="240">
        <v>547736</v>
      </c>
      <c r="R36" s="225" t="s">
        <v>303</v>
      </c>
      <c r="S36" s="226" t="s">
        <v>20</v>
      </c>
      <c r="T36" s="221" t="s">
        <v>281</v>
      </c>
    </row>
    <row r="37" spans="1:20" ht="168.75" customHeight="1" x14ac:dyDescent="0.2">
      <c r="A37" s="248" t="s">
        <v>81</v>
      </c>
      <c r="B37" s="223" t="s">
        <v>220</v>
      </c>
      <c r="C37" s="224">
        <v>0</v>
      </c>
      <c r="D37" s="240">
        <v>550000</v>
      </c>
      <c r="E37" s="240">
        <v>550000</v>
      </c>
      <c r="F37" s="224">
        <v>0</v>
      </c>
      <c r="G37" s="240">
        <v>550000</v>
      </c>
      <c r="H37" s="240">
        <v>35904</v>
      </c>
      <c r="I37" s="240">
        <f>SUM(G37+35904)</f>
        <v>585904</v>
      </c>
      <c r="J37" s="240">
        <v>0</v>
      </c>
      <c r="K37" s="240">
        <v>585904</v>
      </c>
      <c r="L37" s="240">
        <v>0</v>
      </c>
      <c r="M37" s="240">
        <v>585904</v>
      </c>
      <c r="N37" s="273">
        <v>0</v>
      </c>
      <c r="O37" s="273">
        <v>585904</v>
      </c>
      <c r="P37" s="240">
        <v>0</v>
      </c>
      <c r="Q37" s="240">
        <v>585904</v>
      </c>
      <c r="R37" s="225" t="s">
        <v>303</v>
      </c>
      <c r="S37" s="226" t="s">
        <v>20</v>
      </c>
      <c r="T37" s="221" t="s">
        <v>282</v>
      </c>
    </row>
    <row r="38" spans="1:20" ht="168.75" x14ac:dyDescent="0.2">
      <c r="A38" s="247" t="s">
        <v>82</v>
      </c>
      <c r="B38" s="246" t="s">
        <v>221</v>
      </c>
      <c r="C38" s="224">
        <v>0</v>
      </c>
      <c r="D38" s="240">
        <v>710000</v>
      </c>
      <c r="E38" s="240">
        <v>710000</v>
      </c>
      <c r="F38" s="224">
        <v>0</v>
      </c>
      <c r="G38" s="240">
        <v>710000</v>
      </c>
      <c r="H38" s="240">
        <v>51257</v>
      </c>
      <c r="I38" s="240">
        <f>SUM(G38+51257)</f>
        <v>761257</v>
      </c>
      <c r="J38" s="240">
        <v>0</v>
      </c>
      <c r="K38" s="240">
        <v>761257</v>
      </c>
      <c r="L38" s="240">
        <v>320000</v>
      </c>
      <c r="M38" s="240">
        <f>SUM(K38:L38)</f>
        <v>1081257</v>
      </c>
      <c r="N38" s="273">
        <v>0</v>
      </c>
      <c r="O38" s="273">
        <f>SUM(M38:N38)</f>
        <v>1081257</v>
      </c>
      <c r="P38" s="240">
        <v>0</v>
      </c>
      <c r="Q38" s="240">
        <f>SUM(O38:P38)</f>
        <v>1081257</v>
      </c>
      <c r="R38" s="225" t="s">
        <v>12</v>
      </c>
      <c r="S38" s="226" t="s">
        <v>20</v>
      </c>
      <c r="T38" s="221" t="s">
        <v>283</v>
      </c>
    </row>
    <row r="39" spans="1:20" ht="206.25" x14ac:dyDescent="0.2">
      <c r="A39" s="241" t="s">
        <v>83</v>
      </c>
      <c r="B39" s="280" t="s">
        <v>222</v>
      </c>
      <c r="C39" s="224">
        <v>0</v>
      </c>
      <c r="D39" s="240">
        <v>480000</v>
      </c>
      <c r="E39" s="240">
        <v>480000</v>
      </c>
      <c r="F39" s="240">
        <v>17254459</v>
      </c>
      <c r="G39" s="240">
        <f>SUM(E39:F39)</f>
        <v>17734459</v>
      </c>
      <c r="H39" s="224">
        <v>0</v>
      </c>
      <c r="I39" s="240">
        <f>SUM(G39:H39)</f>
        <v>17734459</v>
      </c>
      <c r="J39" s="240">
        <v>0</v>
      </c>
      <c r="K39" s="240">
        <v>17734459</v>
      </c>
      <c r="L39" s="240">
        <v>0</v>
      </c>
      <c r="M39" s="240">
        <v>17734459</v>
      </c>
      <c r="N39" s="273">
        <v>0</v>
      </c>
      <c r="O39" s="273">
        <v>17734459</v>
      </c>
      <c r="P39" s="243">
        <v>-300000</v>
      </c>
      <c r="Q39" s="243">
        <f>SUM(O39-300000)</f>
        <v>17434459</v>
      </c>
      <c r="R39" s="225" t="s">
        <v>303</v>
      </c>
      <c r="S39" s="226" t="s">
        <v>20</v>
      </c>
      <c r="T39" s="221" t="s">
        <v>284</v>
      </c>
    </row>
    <row r="40" spans="1:20" ht="112.5" x14ac:dyDescent="0.2">
      <c r="A40" s="230" t="s">
        <v>84</v>
      </c>
      <c r="B40" s="223" t="s">
        <v>241</v>
      </c>
      <c r="C40" s="224">
        <v>0</v>
      </c>
      <c r="D40" s="224">
        <v>0</v>
      </c>
      <c r="E40" s="224">
        <v>0</v>
      </c>
      <c r="F40" s="224">
        <v>0</v>
      </c>
      <c r="G40" s="224">
        <v>0</v>
      </c>
      <c r="H40" s="224">
        <v>0</v>
      </c>
      <c r="I40" s="224">
        <v>0</v>
      </c>
      <c r="J40" s="224">
        <v>0</v>
      </c>
      <c r="K40" s="224">
        <v>0</v>
      </c>
      <c r="L40" s="224">
        <v>0</v>
      </c>
      <c r="M40" s="224">
        <v>0</v>
      </c>
      <c r="N40" s="270">
        <v>0</v>
      </c>
      <c r="O40" s="270">
        <v>0</v>
      </c>
      <c r="P40" s="224">
        <v>0</v>
      </c>
      <c r="Q40" s="224">
        <v>0</v>
      </c>
      <c r="R40" s="225" t="s">
        <v>12</v>
      </c>
      <c r="S40" s="226" t="s">
        <v>20</v>
      </c>
      <c r="T40" s="221" t="s">
        <v>113</v>
      </c>
    </row>
    <row r="41" spans="1:20" ht="112.5" x14ac:dyDescent="0.2">
      <c r="A41" s="230" t="s">
        <v>106</v>
      </c>
      <c r="B41" s="223" t="s">
        <v>242</v>
      </c>
      <c r="C41" s="224">
        <v>0</v>
      </c>
      <c r="D41" s="224">
        <v>0</v>
      </c>
      <c r="E41" s="224">
        <v>0</v>
      </c>
      <c r="F41" s="224">
        <v>0</v>
      </c>
      <c r="G41" s="224">
        <v>0</v>
      </c>
      <c r="H41" s="224">
        <v>0</v>
      </c>
      <c r="I41" s="224">
        <v>0</v>
      </c>
      <c r="J41" s="224">
        <v>0</v>
      </c>
      <c r="K41" s="224">
        <v>0</v>
      </c>
      <c r="L41" s="224">
        <v>0</v>
      </c>
      <c r="M41" s="224">
        <v>0</v>
      </c>
      <c r="N41" s="270">
        <v>0</v>
      </c>
      <c r="O41" s="270">
        <v>0</v>
      </c>
      <c r="P41" s="224">
        <v>0</v>
      </c>
      <c r="Q41" s="224">
        <v>0</v>
      </c>
      <c r="R41" s="225" t="s">
        <v>303</v>
      </c>
      <c r="S41" s="226" t="s">
        <v>20</v>
      </c>
      <c r="T41" s="221" t="s">
        <v>113</v>
      </c>
    </row>
    <row r="42" spans="1:20" ht="112.5" x14ac:dyDescent="0.2">
      <c r="A42" s="230" t="s">
        <v>107</v>
      </c>
      <c r="B42" s="223" t="s">
        <v>243</v>
      </c>
      <c r="C42" s="224">
        <v>0</v>
      </c>
      <c r="D42" s="224">
        <v>0</v>
      </c>
      <c r="E42" s="224">
        <v>0</v>
      </c>
      <c r="F42" s="224">
        <v>0</v>
      </c>
      <c r="G42" s="224">
        <v>0</v>
      </c>
      <c r="H42" s="224">
        <v>0</v>
      </c>
      <c r="I42" s="224">
        <v>0</v>
      </c>
      <c r="J42" s="224">
        <v>0</v>
      </c>
      <c r="K42" s="224">
        <v>0</v>
      </c>
      <c r="L42" s="224">
        <v>0</v>
      </c>
      <c r="M42" s="224">
        <v>0</v>
      </c>
      <c r="N42" s="270">
        <v>0</v>
      </c>
      <c r="O42" s="270">
        <v>0</v>
      </c>
      <c r="P42" s="224">
        <v>0</v>
      </c>
      <c r="Q42" s="224">
        <v>0</v>
      </c>
      <c r="R42" s="225" t="s">
        <v>303</v>
      </c>
      <c r="S42" s="226" t="s">
        <v>20</v>
      </c>
      <c r="T42" s="221" t="s">
        <v>113</v>
      </c>
    </row>
    <row r="43" spans="1:20" ht="112.5" x14ac:dyDescent="0.2">
      <c r="A43" s="230" t="s">
        <v>108</v>
      </c>
      <c r="B43" s="223" t="s">
        <v>244</v>
      </c>
      <c r="C43" s="224">
        <v>0</v>
      </c>
      <c r="D43" s="224">
        <v>0</v>
      </c>
      <c r="E43" s="224">
        <v>0</v>
      </c>
      <c r="F43" s="224">
        <v>0</v>
      </c>
      <c r="G43" s="224">
        <v>0</v>
      </c>
      <c r="H43" s="224">
        <v>0</v>
      </c>
      <c r="I43" s="224">
        <v>0</v>
      </c>
      <c r="J43" s="224">
        <v>0</v>
      </c>
      <c r="K43" s="224">
        <v>0</v>
      </c>
      <c r="L43" s="224">
        <v>0</v>
      </c>
      <c r="M43" s="224">
        <v>0</v>
      </c>
      <c r="N43" s="270">
        <v>0</v>
      </c>
      <c r="O43" s="270">
        <v>0</v>
      </c>
      <c r="P43" s="224">
        <v>0</v>
      </c>
      <c r="Q43" s="224">
        <v>0</v>
      </c>
      <c r="R43" s="225" t="s">
        <v>12</v>
      </c>
      <c r="S43" s="226" t="s">
        <v>20</v>
      </c>
      <c r="T43" s="221" t="s">
        <v>113</v>
      </c>
    </row>
    <row r="44" spans="1:20" ht="112.5" x14ac:dyDescent="0.2">
      <c r="A44" s="230" t="s">
        <v>109</v>
      </c>
      <c r="B44" s="223" t="s">
        <v>245</v>
      </c>
      <c r="C44" s="224">
        <v>0</v>
      </c>
      <c r="D44" s="224">
        <v>0</v>
      </c>
      <c r="E44" s="224">
        <v>0</v>
      </c>
      <c r="F44" s="224">
        <v>0</v>
      </c>
      <c r="G44" s="224">
        <v>0</v>
      </c>
      <c r="H44" s="224">
        <v>0</v>
      </c>
      <c r="I44" s="224">
        <v>0</v>
      </c>
      <c r="J44" s="224">
        <v>0</v>
      </c>
      <c r="K44" s="224">
        <v>0</v>
      </c>
      <c r="L44" s="224">
        <v>0</v>
      </c>
      <c r="M44" s="224">
        <v>0</v>
      </c>
      <c r="N44" s="270">
        <v>0</v>
      </c>
      <c r="O44" s="270">
        <v>0</v>
      </c>
      <c r="P44" s="224">
        <v>0</v>
      </c>
      <c r="Q44" s="224">
        <v>0</v>
      </c>
      <c r="R44" s="225" t="s">
        <v>303</v>
      </c>
      <c r="S44" s="226" t="s">
        <v>20</v>
      </c>
      <c r="T44" s="221" t="s">
        <v>113</v>
      </c>
    </row>
    <row r="45" spans="1:20" ht="112.5" x14ac:dyDescent="0.2">
      <c r="A45" s="249" t="s">
        <v>226</v>
      </c>
      <c r="B45" s="223" t="s">
        <v>246</v>
      </c>
      <c r="C45" s="224">
        <v>0</v>
      </c>
      <c r="D45" s="224">
        <v>0</v>
      </c>
      <c r="E45" s="224">
        <v>0</v>
      </c>
      <c r="F45" s="224">
        <v>0</v>
      </c>
      <c r="G45" s="224">
        <v>0</v>
      </c>
      <c r="H45" s="224">
        <v>0</v>
      </c>
      <c r="I45" s="224">
        <v>0</v>
      </c>
      <c r="J45" s="224">
        <v>0</v>
      </c>
      <c r="K45" s="224">
        <v>0</v>
      </c>
      <c r="L45" s="224">
        <v>0</v>
      </c>
      <c r="M45" s="224">
        <v>0</v>
      </c>
      <c r="N45" s="270">
        <v>0</v>
      </c>
      <c r="O45" s="270">
        <v>0</v>
      </c>
      <c r="P45" s="224">
        <v>0</v>
      </c>
      <c r="Q45" s="224">
        <v>0</v>
      </c>
      <c r="R45" s="225" t="s">
        <v>303</v>
      </c>
      <c r="S45" s="226" t="s">
        <v>20</v>
      </c>
      <c r="T45" s="221" t="s">
        <v>113</v>
      </c>
    </row>
    <row r="46" spans="1:20" ht="112.5" x14ac:dyDescent="0.3">
      <c r="A46" s="94" t="s">
        <v>288</v>
      </c>
      <c r="B46" s="223" t="s">
        <v>247</v>
      </c>
      <c r="C46" s="224">
        <v>0</v>
      </c>
      <c r="D46" s="224">
        <v>0</v>
      </c>
      <c r="E46" s="224">
        <v>0</v>
      </c>
      <c r="F46" s="224">
        <v>0</v>
      </c>
      <c r="G46" s="224">
        <v>0</v>
      </c>
      <c r="H46" s="224">
        <v>0</v>
      </c>
      <c r="I46" s="224">
        <v>0</v>
      </c>
      <c r="J46" s="224">
        <v>0</v>
      </c>
      <c r="K46" s="224">
        <v>0</v>
      </c>
      <c r="L46" s="224">
        <v>0</v>
      </c>
      <c r="M46" s="224">
        <v>0</v>
      </c>
      <c r="N46" s="270">
        <v>0</v>
      </c>
      <c r="O46" s="270">
        <v>0</v>
      </c>
      <c r="P46" s="224">
        <v>0</v>
      </c>
      <c r="Q46" s="224">
        <v>0</v>
      </c>
      <c r="R46" s="225" t="s">
        <v>303</v>
      </c>
      <c r="S46" s="226" t="s">
        <v>20</v>
      </c>
      <c r="T46" s="221" t="s">
        <v>113</v>
      </c>
    </row>
    <row r="47" spans="1:20" ht="18.75" x14ac:dyDescent="0.2">
      <c r="A47" s="230"/>
      <c r="B47" s="228" t="s">
        <v>186</v>
      </c>
      <c r="C47" s="224"/>
      <c r="D47" s="250">
        <v>3850000</v>
      </c>
      <c r="E47" s="250">
        <v>3850000</v>
      </c>
      <c r="F47" s="250">
        <v>40226874</v>
      </c>
      <c r="G47" s="250">
        <v>44076874</v>
      </c>
      <c r="H47" s="250">
        <f t="shared" ref="H47:N47" si="0">SUM(H19:H46)</f>
        <v>996154.4</v>
      </c>
      <c r="I47" s="250">
        <f t="shared" si="0"/>
        <v>45073028.399999999</v>
      </c>
      <c r="J47" s="250">
        <f t="shared" si="0"/>
        <v>2000000</v>
      </c>
      <c r="K47" s="250">
        <f t="shared" si="0"/>
        <v>47073028.399999999</v>
      </c>
      <c r="L47" s="250">
        <f t="shared" si="0"/>
        <v>8000000</v>
      </c>
      <c r="M47" s="250">
        <f t="shared" si="0"/>
        <v>55073028.399999999</v>
      </c>
      <c r="N47" s="274">
        <f t="shared" si="0"/>
        <v>18000000</v>
      </c>
      <c r="O47" s="282">
        <f>SUM(M47:N47)</f>
        <v>73073028.400000006</v>
      </c>
      <c r="P47" s="243">
        <v>2694000</v>
      </c>
      <c r="Q47" s="281">
        <f>SUM(O47:P47)</f>
        <v>75767028.400000006</v>
      </c>
      <c r="S47" s="226"/>
      <c r="T47" s="221"/>
    </row>
    <row r="48" spans="1:20" ht="60.75" customHeight="1" x14ac:dyDescent="0.2">
      <c r="A48" s="251">
        <v>6</v>
      </c>
      <c r="B48" s="228" t="s">
        <v>248</v>
      </c>
      <c r="C48" s="224"/>
      <c r="D48" s="224"/>
      <c r="E48" s="224"/>
      <c r="F48" s="224"/>
      <c r="G48" s="224"/>
      <c r="H48" s="224"/>
      <c r="I48" s="224"/>
      <c r="J48" s="224"/>
      <c r="K48" s="224"/>
      <c r="L48" s="224"/>
      <c r="M48" s="224"/>
      <c r="N48" s="270"/>
      <c r="P48" s="224"/>
      <c r="Q48" s="224"/>
      <c r="R48" s="225"/>
      <c r="S48" s="226"/>
      <c r="T48" s="221"/>
    </row>
    <row r="49" spans="1:20" ht="75" x14ac:dyDescent="0.2">
      <c r="A49" s="230" t="s">
        <v>85</v>
      </c>
      <c r="B49" s="223" t="s">
        <v>249</v>
      </c>
      <c r="C49" s="224">
        <v>0</v>
      </c>
      <c r="D49" s="224">
        <v>0</v>
      </c>
      <c r="E49" s="224">
        <v>0</v>
      </c>
      <c r="F49" s="224">
        <v>0</v>
      </c>
      <c r="G49" s="224">
        <v>0</v>
      </c>
      <c r="H49" s="224">
        <v>0</v>
      </c>
      <c r="I49" s="224">
        <v>0</v>
      </c>
      <c r="J49" s="224">
        <v>0</v>
      </c>
      <c r="K49" s="224">
        <v>0</v>
      </c>
      <c r="L49" s="224">
        <v>0</v>
      </c>
      <c r="M49" s="224">
        <v>0</v>
      </c>
      <c r="N49" s="270">
        <v>0</v>
      </c>
      <c r="O49" s="270">
        <v>0</v>
      </c>
      <c r="P49" s="224">
        <v>0</v>
      </c>
      <c r="Q49" s="224">
        <v>0</v>
      </c>
      <c r="R49" s="225" t="s">
        <v>303</v>
      </c>
      <c r="S49" s="226" t="s">
        <v>20</v>
      </c>
      <c r="T49" s="221" t="s">
        <v>114</v>
      </c>
    </row>
    <row r="50" spans="1:20" ht="81" customHeight="1" x14ac:dyDescent="0.2">
      <c r="A50" s="230" t="s">
        <v>86</v>
      </c>
      <c r="B50" s="223" t="s">
        <v>250</v>
      </c>
      <c r="C50" s="224">
        <v>0</v>
      </c>
      <c r="D50" s="224">
        <v>0</v>
      </c>
      <c r="E50" s="224">
        <v>0</v>
      </c>
      <c r="F50" s="224">
        <v>0</v>
      </c>
      <c r="G50" s="224">
        <v>0</v>
      </c>
      <c r="H50" s="224">
        <v>0</v>
      </c>
      <c r="I50" s="224">
        <v>0</v>
      </c>
      <c r="J50" s="224">
        <v>0</v>
      </c>
      <c r="K50" s="224">
        <v>0</v>
      </c>
      <c r="L50" s="224">
        <v>0</v>
      </c>
      <c r="M50" s="224">
        <v>0</v>
      </c>
      <c r="N50" s="270">
        <v>0</v>
      </c>
      <c r="O50" s="270">
        <v>0</v>
      </c>
      <c r="P50" s="224">
        <v>0</v>
      </c>
      <c r="Q50" s="224">
        <v>0</v>
      </c>
      <c r="R50" s="225" t="s">
        <v>303</v>
      </c>
      <c r="S50" s="226" t="s">
        <v>20</v>
      </c>
      <c r="T50" s="221" t="s">
        <v>114</v>
      </c>
    </row>
    <row r="51" spans="1:20" ht="93.75" x14ac:dyDescent="0.2">
      <c r="A51" s="230" t="s">
        <v>87</v>
      </c>
      <c r="B51" s="223" t="s">
        <v>251</v>
      </c>
      <c r="C51" s="224">
        <v>0</v>
      </c>
      <c r="D51" s="224">
        <v>0</v>
      </c>
      <c r="E51" s="224">
        <v>0</v>
      </c>
      <c r="F51" s="224">
        <v>0</v>
      </c>
      <c r="G51" s="224">
        <v>0</v>
      </c>
      <c r="H51" s="224">
        <v>0</v>
      </c>
      <c r="I51" s="224">
        <v>0</v>
      </c>
      <c r="J51" s="224">
        <v>0</v>
      </c>
      <c r="K51" s="224">
        <v>0</v>
      </c>
      <c r="L51" s="224">
        <v>0</v>
      </c>
      <c r="M51" s="224">
        <v>0</v>
      </c>
      <c r="N51" s="270">
        <v>0</v>
      </c>
      <c r="O51" s="270">
        <v>0</v>
      </c>
      <c r="P51" s="224">
        <v>0</v>
      </c>
      <c r="Q51" s="224">
        <v>0</v>
      </c>
      <c r="R51" s="225" t="s">
        <v>303</v>
      </c>
      <c r="S51" s="226" t="s">
        <v>20</v>
      </c>
      <c r="T51" s="221" t="s">
        <v>114</v>
      </c>
    </row>
    <row r="52" spans="1:20" ht="93.75" x14ac:dyDescent="0.2">
      <c r="A52" s="230" t="s">
        <v>88</v>
      </c>
      <c r="B52" s="223" t="s">
        <v>252</v>
      </c>
      <c r="C52" s="224">
        <v>0</v>
      </c>
      <c r="D52" s="224">
        <v>0</v>
      </c>
      <c r="E52" s="224">
        <v>0</v>
      </c>
      <c r="F52" s="224">
        <v>0</v>
      </c>
      <c r="G52" s="224">
        <v>0</v>
      </c>
      <c r="H52" s="224">
        <v>0</v>
      </c>
      <c r="I52" s="224">
        <v>0</v>
      </c>
      <c r="J52" s="224">
        <v>0</v>
      </c>
      <c r="K52" s="224">
        <v>0</v>
      </c>
      <c r="L52" s="224">
        <v>0</v>
      </c>
      <c r="M52" s="224">
        <v>0</v>
      </c>
      <c r="N52" s="270">
        <v>0</v>
      </c>
      <c r="O52" s="270">
        <v>0</v>
      </c>
      <c r="P52" s="224">
        <v>0</v>
      </c>
      <c r="Q52" s="224">
        <v>0</v>
      </c>
      <c r="R52" s="225" t="s">
        <v>303</v>
      </c>
      <c r="S52" s="226" t="s">
        <v>20</v>
      </c>
      <c r="T52" s="221" t="s">
        <v>114</v>
      </c>
    </row>
    <row r="53" spans="1:20" ht="75" x14ac:dyDescent="0.2">
      <c r="A53" s="230" t="s">
        <v>89</v>
      </c>
      <c r="B53" s="223" t="s">
        <v>253</v>
      </c>
      <c r="C53" s="224">
        <v>0</v>
      </c>
      <c r="D53" s="224">
        <v>0</v>
      </c>
      <c r="E53" s="224">
        <v>0</v>
      </c>
      <c r="F53" s="224">
        <v>0</v>
      </c>
      <c r="G53" s="224">
        <v>0</v>
      </c>
      <c r="H53" s="224">
        <v>0</v>
      </c>
      <c r="I53" s="224">
        <v>0</v>
      </c>
      <c r="J53" s="224">
        <v>0</v>
      </c>
      <c r="K53" s="224">
        <v>0</v>
      </c>
      <c r="L53" s="224">
        <v>0</v>
      </c>
      <c r="M53" s="224">
        <v>0</v>
      </c>
      <c r="N53" s="270">
        <v>0</v>
      </c>
      <c r="O53" s="270">
        <v>0</v>
      </c>
      <c r="P53" s="224">
        <v>0</v>
      </c>
      <c r="Q53" s="224">
        <v>0</v>
      </c>
      <c r="R53" s="225" t="s">
        <v>303</v>
      </c>
      <c r="S53" s="226" t="s">
        <v>20</v>
      </c>
      <c r="T53" s="221" t="s">
        <v>114</v>
      </c>
    </row>
    <row r="54" spans="1:20" ht="75" x14ac:dyDescent="0.2">
      <c r="A54" s="230" t="s">
        <v>177</v>
      </c>
      <c r="B54" s="223" t="s">
        <v>254</v>
      </c>
      <c r="C54" s="224">
        <v>0</v>
      </c>
      <c r="D54" s="224">
        <v>0</v>
      </c>
      <c r="E54" s="224">
        <v>0</v>
      </c>
      <c r="F54" s="224">
        <v>0</v>
      </c>
      <c r="G54" s="224">
        <v>0</v>
      </c>
      <c r="H54" s="224">
        <v>0</v>
      </c>
      <c r="I54" s="224">
        <v>0</v>
      </c>
      <c r="J54" s="224">
        <v>0</v>
      </c>
      <c r="K54" s="224">
        <v>0</v>
      </c>
      <c r="L54" s="224">
        <v>0</v>
      </c>
      <c r="M54" s="224">
        <v>0</v>
      </c>
      <c r="N54" s="270">
        <v>0</v>
      </c>
      <c r="O54" s="270">
        <v>0</v>
      </c>
      <c r="P54" s="224">
        <v>0</v>
      </c>
      <c r="Q54" s="224">
        <v>0</v>
      </c>
      <c r="R54" s="225" t="s">
        <v>303</v>
      </c>
      <c r="S54" s="226" t="s">
        <v>20</v>
      </c>
      <c r="T54" s="221" t="s">
        <v>114</v>
      </c>
    </row>
    <row r="55" spans="1:20" ht="75" x14ac:dyDescent="0.2">
      <c r="A55" s="230" t="s">
        <v>90</v>
      </c>
      <c r="B55" s="223" t="s">
        <v>255</v>
      </c>
      <c r="C55" s="224">
        <v>0</v>
      </c>
      <c r="D55" s="224">
        <v>0</v>
      </c>
      <c r="E55" s="224">
        <v>0</v>
      </c>
      <c r="F55" s="224">
        <v>0</v>
      </c>
      <c r="G55" s="224">
        <v>0</v>
      </c>
      <c r="H55" s="224">
        <v>0</v>
      </c>
      <c r="I55" s="224">
        <v>0</v>
      </c>
      <c r="J55" s="224">
        <v>0</v>
      </c>
      <c r="K55" s="224">
        <v>0</v>
      </c>
      <c r="L55" s="224">
        <v>0</v>
      </c>
      <c r="M55" s="224">
        <v>0</v>
      </c>
      <c r="N55" s="270">
        <v>0</v>
      </c>
      <c r="O55" s="270">
        <v>0</v>
      </c>
      <c r="P55" s="224">
        <v>0</v>
      </c>
      <c r="Q55" s="224">
        <v>0</v>
      </c>
      <c r="R55" s="225" t="s">
        <v>303</v>
      </c>
      <c r="S55" s="226" t="s">
        <v>20</v>
      </c>
      <c r="T55" s="221" t="s">
        <v>114</v>
      </c>
    </row>
    <row r="56" spans="1:20" ht="75" x14ac:dyDescent="0.2">
      <c r="A56" s="230" t="s">
        <v>91</v>
      </c>
      <c r="B56" s="223" t="s">
        <v>256</v>
      </c>
      <c r="C56" s="224">
        <v>0</v>
      </c>
      <c r="D56" s="224">
        <v>0</v>
      </c>
      <c r="E56" s="224">
        <v>0</v>
      </c>
      <c r="F56" s="224">
        <v>0</v>
      </c>
      <c r="G56" s="224">
        <v>0</v>
      </c>
      <c r="H56" s="224">
        <v>0</v>
      </c>
      <c r="I56" s="224">
        <v>0</v>
      </c>
      <c r="J56" s="224">
        <v>0</v>
      </c>
      <c r="K56" s="224">
        <v>0</v>
      </c>
      <c r="L56" s="224">
        <v>0</v>
      </c>
      <c r="M56" s="224">
        <v>0</v>
      </c>
      <c r="N56" s="270">
        <v>0</v>
      </c>
      <c r="O56" s="270">
        <v>0</v>
      </c>
      <c r="P56" s="224">
        <v>0</v>
      </c>
      <c r="Q56" s="224">
        <v>0</v>
      </c>
      <c r="R56" s="225" t="s">
        <v>303</v>
      </c>
      <c r="S56" s="226" t="s">
        <v>20</v>
      </c>
      <c r="T56" s="221" t="s">
        <v>114</v>
      </c>
    </row>
    <row r="57" spans="1:20" ht="75" x14ac:dyDescent="0.2">
      <c r="A57" s="230" t="s">
        <v>92</v>
      </c>
      <c r="B57" s="223" t="s">
        <v>257</v>
      </c>
      <c r="C57" s="224">
        <v>0</v>
      </c>
      <c r="D57" s="224">
        <v>0</v>
      </c>
      <c r="E57" s="224">
        <v>0</v>
      </c>
      <c r="F57" s="224">
        <v>0</v>
      </c>
      <c r="G57" s="224">
        <v>0</v>
      </c>
      <c r="H57" s="224">
        <v>0</v>
      </c>
      <c r="I57" s="224">
        <v>0</v>
      </c>
      <c r="J57" s="224">
        <v>0</v>
      </c>
      <c r="K57" s="224">
        <v>0</v>
      </c>
      <c r="L57" s="224">
        <v>0</v>
      </c>
      <c r="M57" s="224">
        <v>0</v>
      </c>
      <c r="N57" s="270">
        <v>0</v>
      </c>
      <c r="O57" s="270">
        <v>0</v>
      </c>
      <c r="P57" s="224">
        <v>0</v>
      </c>
      <c r="Q57" s="224">
        <v>0</v>
      </c>
      <c r="R57" s="225" t="s">
        <v>303</v>
      </c>
      <c r="S57" s="226" t="s">
        <v>20</v>
      </c>
      <c r="T57" s="221" t="s">
        <v>114</v>
      </c>
    </row>
    <row r="58" spans="1:20" ht="75" x14ac:dyDescent="0.2">
      <c r="A58" s="230" t="s">
        <v>93</v>
      </c>
      <c r="B58" s="223" t="s">
        <v>258</v>
      </c>
      <c r="C58" s="224">
        <v>0</v>
      </c>
      <c r="D58" s="224">
        <v>0</v>
      </c>
      <c r="E58" s="224">
        <v>0</v>
      </c>
      <c r="F58" s="224">
        <v>0</v>
      </c>
      <c r="G58" s="224">
        <v>0</v>
      </c>
      <c r="H58" s="224">
        <v>0</v>
      </c>
      <c r="I58" s="224">
        <v>0</v>
      </c>
      <c r="J58" s="224">
        <v>0</v>
      </c>
      <c r="K58" s="224">
        <v>0</v>
      </c>
      <c r="L58" s="224">
        <v>0</v>
      </c>
      <c r="M58" s="224">
        <v>0</v>
      </c>
      <c r="N58" s="270">
        <v>0</v>
      </c>
      <c r="O58" s="270">
        <v>0</v>
      </c>
      <c r="P58" s="224">
        <v>0</v>
      </c>
      <c r="Q58" s="224">
        <v>0</v>
      </c>
      <c r="R58" s="225" t="s">
        <v>303</v>
      </c>
      <c r="S58" s="226" t="s">
        <v>20</v>
      </c>
      <c r="T58" s="221" t="s">
        <v>114</v>
      </c>
    </row>
    <row r="59" spans="1:20" ht="75" x14ac:dyDescent="0.2">
      <c r="A59" s="252" t="s">
        <v>94</v>
      </c>
      <c r="B59" s="223" t="s">
        <v>259</v>
      </c>
      <c r="C59" s="224">
        <v>0</v>
      </c>
      <c r="D59" s="224">
        <v>0</v>
      </c>
      <c r="E59" s="224">
        <v>0</v>
      </c>
      <c r="F59" s="224">
        <v>0</v>
      </c>
      <c r="G59" s="224">
        <v>0</v>
      </c>
      <c r="H59" s="224">
        <v>0</v>
      </c>
      <c r="I59" s="224">
        <v>0</v>
      </c>
      <c r="J59" s="224">
        <v>0</v>
      </c>
      <c r="K59" s="224">
        <v>0</v>
      </c>
      <c r="L59" s="224">
        <v>0</v>
      </c>
      <c r="M59" s="224">
        <v>0</v>
      </c>
      <c r="N59" s="270">
        <v>0</v>
      </c>
      <c r="O59" s="270">
        <v>0</v>
      </c>
      <c r="P59" s="224">
        <v>0</v>
      </c>
      <c r="Q59" s="224">
        <v>0</v>
      </c>
      <c r="R59" s="225" t="s">
        <v>303</v>
      </c>
      <c r="S59" s="226" t="s">
        <v>20</v>
      </c>
      <c r="T59" s="221" t="s">
        <v>114</v>
      </c>
    </row>
    <row r="60" spans="1:20" ht="93.75" x14ac:dyDescent="0.2">
      <c r="A60" s="252" t="s">
        <v>95</v>
      </c>
      <c r="B60" s="223" t="s">
        <v>260</v>
      </c>
      <c r="C60" s="224">
        <v>0</v>
      </c>
      <c r="D60" s="224">
        <v>0</v>
      </c>
      <c r="E60" s="224">
        <v>0</v>
      </c>
      <c r="F60" s="224">
        <v>0</v>
      </c>
      <c r="G60" s="224">
        <v>0</v>
      </c>
      <c r="H60" s="224">
        <v>0</v>
      </c>
      <c r="I60" s="224">
        <v>0</v>
      </c>
      <c r="J60" s="224">
        <v>0</v>
      </c>
      <c r="K60" s="224">
        <v>0</v>
      </c>
      <c r="L60" s="224">
        <v>0</v>
      </c>
      <c r="M60" s="224">
        <v>0</v>
      </c>
      <c r="N60" s="270">
        <v>0</v>
      </c>
      <c r="O60" s="270">
        <v>0</v>
      </c>
      <c r="P60" s="224">
        <v>0</v>
      </c>
      <c r="Q60" s="224">
        <v>0</v>
      </c>
      <c r="R60" s="225" t="s">
        <v>303</v>
      </c>
      <c r="S60" s="226" t="s">
        <v>20</v>
      </c>
      <c r="T60" s="221" t="s">
        <v>114</v>
      </c>
    </row>
    <row r="61" spans="1:20" ht="75" x14ac:dyDescent="0.2">
      <c r="A61" s="252" t="s">
        <v>110</v>
      </c>
      <c r="B61" s="223" t="s">
        <v>261</v>
      </c>
      <c r="C61" s="224">
        <v>0</v>
      </c>
      <c r="D61" s="224">
        <v>0</v>
      </c>
      <c r="E61" s="224">
        <v>0</v>
      </c>
      <c r="F61" s="224">
        <v>0</v>
      </c>
      <c r="G61" s="224">
        <v>0</v>
      </c>
      <c r="H61" s="224">
        <v>0</v>
      </c>
      <c r="I61" s="224">
        <v>0</v>
      </c>
      <c r="J61" s="224">
        <v>0</v>
      </c>
      <c r="K61" s="224">
        <v>0</v>
      </c>
      <c r="L61" s="224">
        <v>0</v>
      </c>
      <c r="M61" s="224">
        <v>0</v>
      </c>
      <c r="N61" s="270">
        <v>0</v>
      </c>
      <c r="O61" s="270">
        <v>0</v>
      </c>
      <c r="P61" s="224">
        <v>0</v>
      </c>
      <c r="Q61" s="224">
        <v>0</v>
      </c>
      <c r="R61" s="225" t="s">
        <v>303</v>
      </c>
      <c r="S61" s="226" t="s">
        <v>20</v>
      </c>
      <c r="T61" s="221" t="s">
        <v>114</v>
      </c>
    </row>
    <row r="62" spans="1:20" ht="18.75" x14ac:dyDescent="0.2">
      <c r="A62" s="252"/>
      <c r="B62" s="228" t="s">
        <v>187</v>
      </c>
      <c r="C62" s="229"/>
      <c r="D62" s="229">
        <v>0</v>
      </c>
      <c r="E62" s="229">
        <v>0</v>
      </c>
      <c r="F62" s="229">
        <v>0</v>
      </c>
      <c r="G62" s="229">
        <v>0</v>
      </c>
      <c r="H62" s="229">
        <v>0</v>
      </c>
      <c r="I62" s="229">
        <v>0</v>
      </c>
      <c r="J62" s="229">
        <v>0</v>
      </c>
      <c r="K62" s="229">
        <v>0</v>
      </c>
      <c r="L62" s="229">
        <v>0</v>
      </c>
      <c r="M62" s="229">
        <v>0</v>
      </c>
      <c r="N62" s="256">
        <v>0</v>
      </c>
      <c r="O62" s="256">
        <v>0</v>
      </c>
      <c r="P62" s="229">
        <v>0</v>
      </c>
      <c r="Q62" s="229">
        <v>0</v>
      </c>
      <c r="R62" s="225"/>
      <c r="S62" s="226"/>
      <c r="T62" s="221"/>
    </row>
    <row r="63" spans="1:20" ht="56.25" x14ac:dyDescent="0.2">
      <c r="A63" s="253" t="s">
        <v>96</v>
      </c>
      <c r="B63" s="228" t="s">
        <v>229</v>
      </c>
      <c r="C63" s="224"/>
      <c r="D63" s="224"/>
      <c r="E63" s="224"/>
      <c r="F63" s="224"/>
      <c r="G63" s="224"/>
      <c r="H63" s="224"/>
      <c r="I63" s="224"/>
      <c r="J63" s="224"/>
      <c r="K63" s="224"/>
      <c r="L63" s="224"/>
      <c r="M63" s="224"/>
      <c r="N63" s="270"/>
      <c r="O63" s="270"/>
      <c r="P63" s="224"/>
      <c r="Q63" s="224"/>
      <c r="R63" s="225"/>
      <c r="S63" s="226"/>
      <c r="T63" s="221"/>
    </row>
    <row r="64" spans="1:20" ht="174.75" customHeight="1" x14ac:dyDescent="0.2">
      <c r="A64" s="254" t="s">
        <v>97</v>
      </c>
      <c r="B64" s="246" t="s">
        <v>207</v>
      </c>
      <c r="C64" s="224">
        <v>0</v>
      </c>
      <c r="D64" s="224">
        <v>0</v>
      </c>
      <c r="E64" s="224">
        <v>0</v>
      </c>
      <c r="F64" s="224">
        <v>0</v>
      </c>
      <c r="G64" s="224">
        <v>0</v>
      </c>
      <c r="H64" s="224">
        <v>0</v>
      </c>
      <c r="I64" s="224">
        <v>0</v>
      </c>
      <c r="J64" s="224">
        <v>0</v>
      </c>
      <c r="K64" s="224">
        <v>0</v>
      </c>
      <c r="L64" s="224">
        <v>0</v>
      </c>
      <c r="M64" s="224">
        <v>0</v>
      </c>
      <c r="N64" s="270">
        <v>0</v>
      </c>
      <c r="O64" s="270">
        <v>0</v>
      </c>
      <c r="P64" s="224">
        <v>0</v>
      </c>
      <c r="Q64" s="224">
        <v>0</v>
      </c>
      <c r="R64" s="225" t="s">
        <v>303</v>
      </c>
      <c r="S64" s="226" t="s">
        <v>20</v>
      </c>
      <c r="T64" s="221" t="s">
        <v>285</v>
      </c>
    </row>
    <row r="65" spans="1:20" ht="186" customHeight="1" x14ac:dyDescent="0.2">
      <c r="A65" s="254" t="s">
        <v>98</v>
      </c>
      <c r="B65" s="246" t="s">
        <v>208</v>
      </c>
      <c r="C65" s="224">
        <v>0</v>
      </c>
      <c r="D65" s="224">
        <v>0</v>
      </c>
      <c r="E65" s="224">
        <v>0</v>
      </c>
      <c r="F65" s="224">
        <v>0</v>
      </c>
      <c r="G65" s="224">
        <v>0</v>
      </c>
      <c r="H65" s="224">
        <v>0</v>
      </c>
      <c r="I65" s="224">
        <v>0</v>
      </c>
      <c r="J65" s="224">
        <v>0</v>
      </c>
      <c r="K65" s="224">
        <v>0</v>
      </c>
      <c r="L65" s="224">
        <v>0</v>
      </c>
      <c r="M65" s="224">
        <v>0</v>
      </c>
      <c r="N65" s="270">
        <v>0</v>
      </c>
      <c r="O65" s="270">
        <v>0</v>
      </c>
      <c r="P65" s="224">
        <v>0</v>
      </c>
      <c r="Q65" s="224">
        <v>0</v>
      </c>
      <c r="R65" s="225" t="s">
        <v>12</v>
      </c>
      <c r="S65" s="226" t="s">
        <v>20</v>
      </c>
      <c r="T65" s="221" t="s">
        <v>285</v>
      </c>
    </row>
    <row r="66" spans="1:20" ht="168.75" x14ac:dyDescent="0.2">
      <c r="A66" s="254" t="s">
        <v>99</v>
      </c>
      <c r="B66" s="246" t="s">
        <v>209</v>
      </c>
      <c r="C66" s="224">
        <v>0</v>
      </c>
      <c r="D66" s="224">
        <v>0</v>
      </c>
      <c r="E66" s="224">
        <v>0</v>
      </c>
      <c r="F66" s="224">
        <v>0</v>
      </c>
      <c r="G66" s="224">
        <v>0</v>
      </c>
      <c r="H66" s="224">
        <v>0</v>
      </c>
      <c r="I66" s="224">
        <v>0</v>
      </c>
      <c r="J66" s="224">
        <v>0</v>
      </c>
      <c r="K66" s="224">
        <v>0</v>
      </c>
      <c r="L66" s="224">
        <v>0</v>
      </c>
      <c r="M66" s="224">
        <v>0</v>
      </c>
      <c r="N66" s="270">
        <v>0</v>
      </c>
      <c r="O66" s="270">
        <v>0</v>
      </c>
      <c r="P66" s="224">
        <v>0</v>
      </c>
      <c r="Q66" s="224">
        <v>0</v>
      </c>
      <c r="R66" s="225" t="s">
        <v>303</v>
      </c>
      <c r="S66" s="226" t="s">
        <v>20</v>
      </c>
      <c r="T66" s="221" t="s">
        <v>285</v>
      </c>
    </row>
    <row r="67" spans="1:20" ht="176.25" customHeight="1" x14ac:dyDescent="0.2">
      <c r="A67" s="254" t="s">
        <v>100</v>
      </c>
      <c r="B67" s="246" t="s">
        <v>210</v>
      </c>
      <c r="C67" s="224">
        <v>0</v>
      </c>
      <c r="D67" s="224">
        <v>0</v>
      </c>
      <c r="E67" s="224">
        <v>0</v>
      </c>
      <c r="F67" s="224">
        <v>0</v>
      </c>
      <c r="G67" s="224">
        <v>0</v>
      </c>
      <c r="H67" s="224">
        <v>0</v>
      </c>
      <c r="I67" s="224">
        <v>0</v>
      </c>
      <c r="J67" s="224">
        <v>0</v>
      </c>
      <c r="K67" s="224">
        <v>0</v>
      </c>
      <c r="L67" s="224">
        <v>0</v>
      </c>
      <c r="M67" s="224">
        <v>0</v>
      </c>
      <c r="N67" s="270">
        <v>0</v>
      </c>
      <c r="O67" s="270">
        <v>0</v>
      </c>
      <c r="P67" s="224">
        <v>0</v>
      </c>
      <c r="Q67" s="224">
        <v>0</v>
      </c>
      <c r="R67" s="225" t="s">
        <v>303</v>
      </c>
      <c r="S67" s="226" t="s">
        <v>20</v>
      </c>
      <c r="T67" s="221" t="s">
        <v>285</v>
      </c>
    </row>
    <row r="68" spans="1:20" ht="187.5" x14ac:dyDescent="0.2">
      <c r="A68" s="254" t="s">
        <v>101</v>
      </c>
      <c r="B68" s="246" t="s">
        <v>211</v>
      </c>
      <c r="C68" s="224">
        <v>0</v>
      </c>
      <c r="D68" s="224">
        <v>0</v>
      </c>
      <c r="E68" s="224">
        <v>0</v>
      </c>
      <c r="F68" s="224">
        <v>0</v>
      </c>
      <c r="G68" s="224">
        <v>0</v>
      </c>
      <c r="H68" s="224">
        <v>0</v>
      </c>
      <c r="I68" s="224">
        <v>0</v>
      </c>
      <c r="J68" s="224">
        <v>0</v>
      </c>
      <c r="K68" s="224">
        <v>0</v>
      </c>
      <c r="L68" s="224">
        <v>0</v>
      </c>
      <c r="M68" s="224">
        <v>0</v>
      </c>
      <c r="N68" s="270">
        <v>0</v>
      </c>
      <c r="O68" s="270">
        <v>0</v>
      </c>
      <c r="P68" s="224">
        <v>0</v>
      </c>
      <c r="Q68" s="224">
        <v>0</v>
      </c>
      <c r="R68" s="225" t="s">
        <v>12</v>
      </c>
      <c r="S68" s="226" t="s">
        <v>20</v>
      </c>
      <c r="T68" s="221" t="s">
        <v>285</v>
      </c>
    </row>
    <row r="69" spans="1:20" ht="93.75" x14ac:dyDescent="0.2">
      <c r="A69" s="230" t="s">
        <v>102</v>
      </c>
      <c r="B69" s="223" t="s">
        <v>262</v>
      </c>
      <c r="C69" s="224">
        <v>0</v>
      </c>
      <c r="D69" s="224">
        <v>0</v>
      </c>
      <c r="E69" s="224">
        <v>0</v>
      </c>
      <c r="F69" s="224">
        <v>0</v>
      </c>
      <c r="G69" s="224">
        <v>0</v>
      </c>
      <c r="H69" s="224">
        <v>0</v>
      </c>
      <c r="I69" s="224">
        <v>0</v>
      </c>
      <c r="J69" s="224">
        <v>0</v>
      </c>
      <c r="K69" s="224">
        <v>0</v>
      </c>
      <c r="L69" s="224">
        <v>0</v>
      </c>
      <c r="M69" s="224">
        <v>0</v>
      </c>
      <c r="N69" s="270">
        <v>0</v>
      </c>
      <c r="O69" s="270">
        <v>0</v>
      </c>
      <c r="P69" s="224">
        <v>0</v>
      </c>
      <c r="Q69" s="224">
        <v>0</v>
      </c>
      <c r="R69" s="225" t="s">
        <v>303</v>
      </c>
      <c r="S69" s="226" t="s">
        <v>20</v>
      </c>
      <c r="T69" s="221" t="s">
        <v>115</v>
      </c>
    </row>
    <row r="70" spans="1:20" ht="93.75" x14ac:dyDescent="0.2">
      <c r="A70" s="230" t="s">
        <v>103</v>
      </c>
      <c r="B70" s="223" t="s">
        <v>263</v>
      </c>
      <c r="C70" s="224">
        <v>0</v>
      </c>
      <c r="D70" s="224">
        <v>0</v>
      </c>
      <c r="E70" s="224">
        <v>0</v>
      </c>
      <c r="F70" s="224">
        <v>0</v>
      </c>
      <c r="G70" s="224">
        <v>0</v>
      </c>
      <c r="H70" s="224">
        <v>0</v>
      </c>
      <c r="I70" s="224">
        <v>0</v>
      </c>
      <c r="J70" s="224">
        <v>0</v>
      </c>
      <c r="K70" s="224">
        <v>0</v>
      </c>
      <c r="L70" s="224">
        <v>0</v>
      </c>
      <c r="M70" s="224">
        <v>0</v>
      </c>
      <c r="N70" s="270">
        <v>0</v>
      </c>
      <c r="O70" s="270">
        <v>0</v>
      </c>
      <c r="P70" s="224">
        <v>0</v>
      </c>
      <c r="Q70" s="224">
        <v>0</v>
      </c>
      <c r="R70" s="225" t="s">
        <v>303</v>
      </c>
      <c r="S70" s="226" t="s">
        <v>20</v>
      </c>
      <c r="T70" s="221" t="s">
        <v>115</v>
      </c>
    </row>
    <row r="71" spans="1:20" ht="93.75" x14ac:dyDescent="0.2">
      <c r="A71" s="230" t="s">
        <v>104</v>
      </c>
      <c r="B71" s="223" t="s">
        <v>264</v>
      </c>
      <c r="C71" s="224">
        <v>0</v>
      </c>
      <c r="D71" s="224">
        <v>0</v>
      </c>
      <c r="E71" s="224">
        <v>0</v>
      </c>
      <c r="F71" s="224">
        <v>0</v>
      </c>
      <c r="G71" s="224">
        <v>0</v>
      </c>
      <c r="H71" s="224">
        <v>0</v>
      </c>
      <c r="I71" s="224">
        <v>0</v>
      </c>
      <c r="J71" s="224">
        <v>0</v>
      </c>
      <c r="K71" s="224">
        <v>0</v>
      </c>
      <c r="L71" s="224">
        <v>0</v>
      </c>
      <c r="M71" s="224">
        <v>0</v>
      </c>
      <c r="N71" s="270">
        <v>0</v>
      </c>
      <c r="O71" s="270">
        <v>0</v>
      </c>
      <c r="P71" s="224">
        <v>0</v>
      </c>
      <c r="Q71" s="224">
        <v>0</v>
      </c>
      <c r="R71" s="225" t="s">
        <v>12</v>
      </c>
      <c r="S71" s="226" t="s">
        <v>20</v>
      </c>
      <c r="T71" s="221" t="s">
        <v>115</v>
      </c>
    </row>
    <row r="72" spans="1:20" ht="93.75" x14ac:dyDescent="0.2">
      <c r="A72" s="230" t="s">
        <v>188</v>
      </c>
      <c r="B72" s="223" t="s">
        <v>265</v>
      </c>
      <c r="C72" s="224">
        <v>0</v>
      </c>
      <c r="D72" s="224">
        <v>0</v>
      </c>
      <c r="E72" s="224">
        <v>0</v>
      </c>
      <c r="F72" s="224">
        <v>0</v>
      </c>
      <c r="G72" s="224">
        <v>0</v>
      </c>
      <c r="H72" s="224">
        <v>0</v>
      </c>
      <c r="I72" s="224">
        <v>0</v>
      </c>
      <c r="J72" s="224">
        <v>0</v>
      </c>
      <c r="K72" s="224">
        <v>0</v>
      </c>
      <c r="L72" s="224">
        <v>0</v>
      </c>
      <c r="M72" s="224">
        <v>0</v>
      </c>
      <c r="N72" s="270">
        <v>0</v>
      </c>
      <c r="O72" s="270">
        <v>0</v>
      </c>
      <c r="P72" s="224">
        <v>0</v>
      </c>
      <c r="Q72" s="224">
        <v>0</v>
      </c>
      <c r="R72" s="225" t="s">
        <v>303</v>
      </c>
      <c r="S72" s="226" t="s">
        <v>20</v>
      </c>
      <c r="T72" s="221" t="s">
        <v>115</v>
      </c>
    </row>
    <row r="73" spans="1:20" ht="93.75" x14ac:dyDescent="0.2">
      <c r="A73" s="230" t="s">
        <v>212</v>
      </c>
      <c r="B73" s="223" t="s">
        <v>266</v>
      </c>
      <c r="C73" s="224">
        <v>0</v>
      </c>
      <c r="D73" s="224">
        <v>0</v>
      </c>
      <c r="E73" s="224">
        <v>0</v>
      </c>
      <c r="F73" s="224">
        <v>0</v>
      </c>
      <c r="G73" s="224">
        <v>0</v>
      </c>
      <c r="H73" s="224">
        <v>0</v>
      </c>
      <c r="I73" s="224">
        <v>0</v>
      </c>
      <c r="J73" s="224">
        <v>0</v>
      </c>
      <c r="K73" s="224">
        <v>0</v>
      </c>
      <c r="L73" s="224">
        <v>0</v>
      </c>
      <c r="M73" s="224">
        <v>0</v>
      </c>
      <c r="N73" s="270">
        <v>0</v>
      </c>
      <c r="O73" s="270">
        <v>0</v>
      </c>
      <c r="P73" s="224">
        <v>0</v>
      </c>
      <c r="Q73" s="224">
        <v>0</v>
      </c>
      <c r="R73" s="225" t="s">
        <v>303</v>
      </c>
      <c r="S73" s="226" t="s">
        <v>20</v>
      </c>
      <c r="T73" s="221" t="s">
        <v>115</v>
      </c>
    </row>
    <row r="74" spans="1:20" ht="93.75" x14ac:dyDescent="0.2">
      <c r="A74" s="230" t="s">
        <v>213</v>
      </c>
      <c r="B74" s="223" t="s">
        <v>267</v>
      </c>
      <c r="C74" s="224">
        <v>0</v>
      </c>
      <c r="D74" s="224">
        <v>0</v>
      </c>
      <c r="E74" s="224">
        <v>0</v>
      </c>
      <c r="F74" s="224">
        <v>0</v>
      </c>
      <c r="G74" s="224">
        <v>0</v>
      </c>
      <c r="H74" s="224">
        <v>0</v>
      </c>
      <c r="I74" s="224">
        <v>0</v>
      </c>
      <c r="J74" s="224">
        <v>0</v>
      </c>
      <c r="K74" s="224">
        <v>0</v>
      </c>
      <c r="L74" s="224">
        <v>0</v>
      </c>
      <c r="M74" s="224">
        <v>0</v>
      </c>
      <c r="N74" s="270">
        <v>0</v>
      </c>
      <c r="O74" s="270">
        <v>0</v>
      </c>
      <c r="P74" s="224">
        <v>0</v>
      </c>
      <c r="Q74" s="224">
        <v>0</v>
      </c>
      <c r="R74" s="225" t="s">
        <v>12</v>
      </c>
      <c r="S74" s="226" t="s">
        <v>20</v>
      </c>
      <c r="T74" s="221" t="s">
        <v>115</v>
      </c>
    </row>
    <row r="75" spans="1:20" ht="93.75" x14ac:dyDescent="0.2">
      <c r="A75" s="230" t="s">
        <v>214</v>
      </c>
      <c r="B75" s="223" t="s">
        <v>268</v>
      </c>
      <c r="C75" s="224">
        <v>0</v>
      </c>
      <c r="D75" s="224">
        <v>0</v>
      </c>
      <c r="E75" s="224">
        <v>0</v>
      </c>
      <c r="F75" s="224">
        <v>0</v>
      </c>
      <c r="G75" s="224">
        <v>0</v>
      </c>
      <c r="H75" s="224">
        <v>0</v>
      </c>
      <c r="I75" s="224">
        <v>0</v>
      </c>
      <c r="J75" s="224">
        <v>0</v>
      </c>
      <c r="K75" s="224">
        <v>0</v>
      </c>
      <c r="L75" s="224">
        <v>0</v>
      </c>
      <c r="M75" s="224">
        <v>0</v>
      </c>
      <c r="N75" s="270">
        <v>0</v>
      </c>
      <c r="O75" s="270">
        <v>0</v>
      </c>
      <c r="P75" s="224">
        <v>0</v>
      </c>
      <c r="Q75" s="224">
        <v>0</v>
      </c>
      <c r="R75" s="225" t="s">
        <v>303</v>
      </c>
      <c r="S75" s="226" t="s">
        <v>20</v>
      </c>
      <c r="T75" s="221" t="s">
        <v>115</v>
      </c>
    </row>
    <row r="76" spans="1:20" ht="93.75" x14ac:dyDescent="0.2">
      <c r="A76" s="230" t="s">
        <v>215</v>
      </c>
      <c r="B76" s="223" t="s">
        <v>269</v>
      </c>
      <c r="C76" s="224">
        <v>0</v>
      </c>
      <c r="D76" s="224">
        <v>0</v>
      </c>
      <c r="E76" s="224">
        <v>0</v>
      </c>
      <c r="F76" s="224">
        <v>0</v>
      </c>
      <c r="G76" s="224">
        <v>0</v>
      </c>
      <c r="H76" s="224">
        <v>0</v>
      </c>
      <c r="I76" s="224">
        <v>0</v>
      </c>
      <c r="J76" s="224">
        <v>0</v>
      </c>
      <c r="K76" s="224">
        <v>0</v>
      </c>
      <c r="L76" s="224">
        <v>0</v>
      </c>
      <c r="M76" s="224">
        <v>0</v>
      </c>
      <c r="N76" s="270">
        <v>0</v>
      </c>
      <c r="O76" s="270">
        <v>0</v>
      </c>
      <c r="P76" s="224">
        <v>0</v>
      </c>
      <c r="Q76" s="224">
        <v>0</v>
      </c>
      <c r="R76" s="225" t="s">
        <v>303</v>
      </c>
      <c r="S76" s="226" t="s">
        <v>20</v>
      </c>
      <c r="T76" s="221" t="s">
        <v>115</v>
      </c>
    </row>
    <row r="77" spans="1:20" ht="93.75" x14ac:dyDescent="0.2">
      <c r="A77" s="230" t="s">
        <v>216</v>
      </c>
      <c r="B77" s="223" t="s">
        <v>270</v>
      </c>
      <c r="C77" s="224">
        <v>0</v>
      </c>
      <c r="D77" s="224">
        <v>0</v>
      </c>
      <c r="E77" s="224">
        <v>0</v>
      </c>
      <c r="F77" s="224">
        <v>0</v>
      </c>
      <c r="G77" s="224">
        <v>0</v>
      </c>
      <c r="H77" s="224">
        <v>0</v>
      </c>
      <c r="I77" s="224">
        <v>0</v>
      </c>
      <c r="J77" s="224">
        <v>0</v>
      </c>
      <c r="K77" s="224">
        <v>0</v>
      </c>
      <c r="L77" s="224">
        <v>0</v>
      </c>
      <c r="M77" s="224">
        <v>0</v>
      </c>
      <c r="N77" s="270">
        <v>0</v>
      </c>
      <c r="O77" s="270">
        <v>0</v>
      </c>
      <c r="P77" s="224">
        <v>0</v>
      </c>
      <c r="Q77" s="224">
        <v>0</v>
      </c>
      <c r="R77" s="225" t="s">
        <v>303</v>
      </c>
      <c r="S77" s="226" t="s">
        <v>20</v>
      </c>
      <c r="T77" s="221" t="s">
        <v>115</v>
      </c>
    </row>
    <row r="78" spans="1:20" ht="93.75" x14ac:dyDescent="0.2">
      <c r="A78" s="230" t="s">
        <v>217</v>
      </c>
      <c r="B78" s="223" t="s">
        <v>271</v>
      </c>
      <c r="C78" s="224">
        <v>0</v>
      </c>
      <c r="D78" s="224">
        <v>0</v>
      </c>
      <c r="E78" s="224">
        <v>0</v>
      </c>
      <c r="F78" s="224">
        <v>0</v>
      </c>
      <c r="G78" s="224">
        <v>0</v>
      </c>
      <c r="H78" s="224">
        <v>0</v>
      </c>
      <c r="I78" s="224">
        <v>0</v>
      </c>
      <c r="J78" s="224">
        <v>0</v>
      </c>
      <c r="K78" s="224">
        <v>0</v>
      </c>
      <c r="L78" s="224">
        <v>0</v>
      </c>
      <c r="M78" s="224">
        <v>0</v>
      </c>
      <c r="N78" s="270">
        <v>0</v>
      </c>
      <c r="O78" s="270">
        <v>0</v>
      </c>
      <c r="P78" s="224">
        <v>0</v>
      </c>
      <c r="Q78" s="224">
        <v>0</v>
      </c>
      <c r="R78" s="225" t="s">
        <v>303</v>
      </c>
      <c r="S78" s="226" t="s">
        <v>20</v>
      </c>
      <c r="T78" s="221" t="s">
        <v>115</v>
      </c>
    </row>
    <row r="79" spans="1:20" ht="93.75" x14ac:dyDescent="0.2">
      <c r="A79" s="230" t="s">
        <v>218</v>
      </c>
      <c r="B79" s="223" t="s">
        <v>272</v>
      </c>
      <c r="C79" s="224">
        <v>0</v>
      </c>
      <c r="D79" s="224">
        <v>0</v>
      </c>
      <c r="E79" s="224">
        <v>0</v>
      </c>
      <c r="F79" s="224">
        <v>0</v>
      </c>
      <c r="G79" s="224">
        <v>0</v>
      </c>
      <c r="H79" s="224">
        <v>0</v>
      </c>
      <c r="I79" s="224">
        <v>0</v>
      </c>
      <c r="J79" s="224">
        <v>0</v>
      </c>
      <c r="K79" s="224">
        <v>0</v>
      </c>
      <c r="L79" s="224">
        <v>0</v>
      </c>
      <c r="M79" s="224">
        <v>0</v>
      </c>
      <c r="N79" s="270">
        <v>0</v>
      </c>
      <c r="O79" s="270">
        <v>0</v>
      </c>
      <c r="P79" s="224">
        <v>0</v>
      </c>
      <c r="Q79" s="224">
        <v>0</v>
      </c>
      <c r="R79" s="225" t="s">
        <v>303</v>
      </c>
      <c r="S79" s="226" t="s">
        <v>20</v>
      </c>
      <c r="T79" s="221" t="s">
        <v>115</v>
      </c>
    </row>
    <row r="80" spans="1:20" ht="18.75" x14ac:dyDescent="0.2">
      <c r="A80" s="251"/>
      <c r="B80" s="255" t="s">
        <v>189</v>
      </c>
      <c r="C80" s="256"/>
      <c r="D80" s="229">
        <f t="shared" ref="D80:I80" si="1">SUM(D64:D79)</f>
        <v>0</v>
      </c>
      <c r="E80" s="229">
        <f t="shared" si="1"/>
        <v>0</v>
      </c>
      <c r="F80" s="229">
        <f t="shared" si="1"/>
        <v>0</v>
      </c>
      <c r="G80" s="229">
        <f t="shared" si="1"/>
        <v>0</v>
      </c>
      <c r="H80" s="256">
        <f t="shared" si="1"/>
        <v>0</v>
      </c>
      <c r="I80" s="256">
        <f t="shared" si="1"/>
        <v>0</v>
      </c>
      <c r="J80" s="229">
        <v>0</v>
      </c>
      <c r="K80" s="229">
        <v>0</v>
      </c>
      <c r="L80" s="229">
        <v>0</v>
      </c>
      <c r="M80" s="229">
        <v>0</v>
      </c>
      <c r="N80" s="256">
        <v>0</v>
      </c>
      <c r="O80" s="256">
        <v>0</v>
      </c>
      <c r="P80" s="229">
        <v>0</v>
      </c>
      <c r="Q80" s="229">
        <v>0</v>
      </c>
      <c r="R80" s="257"/>
      <c r="S80" s="226"/>
      <c r="T80" s="221"/>
    </row>
    <row r="81" spans="1:20" ht="56.25" x14ac:dyDescent="0.2">
      <c r="A81" s="251" t="s">
        <v>105</v>
      </c>
      <c r="B81" s="228" t="s">
        <v>273</v>
      </c>
      <c r="C81" s="229"/>
      <c r="D81" s="229"/>
      <c r="E81" s="229"/>
      <c r="F81" s="229"/>
      <c r="G81" s="229"/>
      <c r="H81" s="229"/>
      <c r="I81" s="229"/>
      <c r="J81" s="229"/>
      <c r="K81" s="229"/>
      <c r="L81" s="229"/>
      <c r="M81" s="229"/>
      <c r="N81" s="256"/>
      <c r="O81" s="256"/>
      <c r="P81" s="229"/>
      <c r="Q81" s="229"/>
      <c r="R81" s="257"/>
      <c r="S81" s="226"/>
      <c r="T81" s="221"/>
    </row>
    <row r="82" spans="1:20" ht="131.25" x14ac:dyDescent="0.2">
      <c r="A82" s="230" t="s">
        <v>191</v>
      </c>
      <c r="B82" s="223" t="s">
        <v>274</v>
      </c>
      <c r="C82" s="224">
        <v>0</v>
      </c>
      <c r="D82" s="224">
        <v>0</v>
      </c>
      <c r="E82" s="224">
        <v>0</v>
      </c>
      <c r="F82" s="224">
        <v>0</v>
      </c>
      <c r="G82" s="224">
        <v>0</v>
      </c>
      <c r="H82" s="224">
        <v>0</v>
      </c>
      <c r="I82" s="224">
        <v>0</v>
      </c>
      <c r="J82" s="224">
        <v>0</v>
      </c>
      <c r="K82" s="224">
        <v>0</v>
      </c>
      <c r="L82" s="224">
        <v>0</v>
      </c>
      <c r="M82" s="224">
        <v>0</v>
      </c>
      <c r="N82" s="270">
        <v>0</v>
      </c>
      <c r="O82" s="270">
        <v>0</v>
      </c>
      <c r="P82" s="224">
        <v>0</v>
      </c>
      <c r="Q82" s="224">
        <v>0</v>
      </c>
      <c r="R82" s="225" t="s">
        <v>303</v>
      </c>
      <c r="S82" s="226" t="s">
        <v>156</v>
      </c>
      <c r="T82" s="221" t="s">
        <v>157</v>
      </c>
    </row>
    <row r="83" spans="1:20" ht="18.75" x14ac:dyDescent="0.2">
      <c r="A83" s="230"/>
      <c r="B83" s="228" t="s">
        <v>190</v>
      </c>
      <c r="C83" s="229"/>
      <c r="D83" s="229">
        <v>0</v>
      </c>
      <c r="E83" s="229">
        <v>0</v>
      </c>
      <c r="F83" s="229">
        <v>0</v>
      </c>
      <c r="G83" s="229">
        <v>0</v>
      </c>
      <c r="H83" s="229">
        <v>0</v>
      </c>
      <c r="I83" s="229">
        <v>0</v>
      </c>
      <c r="J83" s="229">
        <v>0</v>
      </c>
      <c r="K83" s="229">
        <v>0</v>
      </c>
      <c r="L83" s="229">
        <v>0</v>
      </c>
      <c r="M83" s="229">
        <v>0</v>
      </c>
      <c r="N83" s="256">
        <v>0</v>
      </c>
      <c r="O83" s="256">
        <v>0</v>
      </c>
      <c r="P83" s="229">
        <v>0</v>
      </c>
      <c r="Q83" s="229">
        <v>0</v>
      </c>
      <c r="R83" s="225"/>
      <c r="S83" s="226"/>
      <c r="T83" s="221"/>
    </row>
    <row r="84" spans="1:20" ht="18.75" x14ac:dyDescent="0.2">
      <c r="A84" s="230" t="s">
        <v>178</v>
      </c>
      <c r="B84" s="258" t="s">
        <v>192</v>
      </c>
      <c r="C84" s="224"/>
      <c r="D84" s="224"/>
      <c r="E84" s="224"/>
      <c r="F84" s="224"/>
      <c r="G84" s="224"/>
      <c r="H84" s="224"/>
      <c r="I84" s="224"/>
      <c r="J84" s="224"/>
      <c r="K84" s="224"/>
      <c r="L84" s="224"/>
      <c r="M84" s="224"/>
      <c r="N84" s="270"/>
      <c r="O84" s="270"/>
      <c r="P84" s="224"/>
      <c r="Q84" s="224"/>
      <c r="R84" s="225"/>
      <c r="S84" s="226"/>
      <c r="T84" s="221"/>
    </row>
    <row r="85" spans="1:20" ht="75" x14ac:dyDescent="0.2">
      <c r="A85" s="230" t="s">
        <v>158</v>
      </c>
      <c r="B85" s="223" t="s">
        <v>14</v>
      </c>
      <c r="C85" s="224">
        <v>0</v>
      </c>
      <c r="D85" s="224">
        <v>0</v>
      </c>
      <c r="E85" s="224">
        <v>0</v>
      </c>
      <c r="F85" s="224">
        <v>0</v>
      </c>
      <c r="G85" s="224">
        <v>0</v>
      </c>
      <c r="H85" s="224">
        <v>0</v>
      </c>
      <c r="I85" s="224">
        <v>0</v>
      </c>
      <c r="J85" s="224">
        <v>0</v>
      </c>
      <c r="K85" s="224">
        <v>0</v>
      </c>
      <c r="L85" s="224">
        <v>0</v>
      </c>
      <c r="M85" s="224">
        <v>0</v>
      </c>
      <c r="N85" s="270">
        <v>0</v>
      </c>
      <c r="O85" s="270">
        <v>0</v>
      </c>
      <c r="P85" s="224">
        <v>0</v>
      </c>
      <c r="Q85" s="224">
        <v>0</v>
      </c>
      <c r="R85" s="225" t="s">
        <v>303</v>
      </c>
      <c r="S85" s="226" t="s">
        <v>20</v>
      </c>
      <c r="T85" s="221" t="s">
        <v>24</v>
      </c>
    </row>
    <row r="86" spans="1:20" ht="75" x14ac:dyDescent="0.2">
      <c r="A86" s="252" t="s">
        <v>159</v>
      </c>
      <c r="B86" s="223" t="s">
        <v>13</v>
      </c>
      <c r="C86" s="224">
        <v>0</v>
      </c>
      <c r="D86" s="224">
        <v>0</v>
      </c>
      <c r="E86" s="224">
        <v>0</v>
      </c>
      <c r="F86" s="224">
        <v>0</v>
      </c>
      <c r="G86" s="224">
        <v>0</v>
      </c>
      <c r="H86" s="224">
        <v>0</v>
      </c>
      <c r="I86" s="224">
        <v>0</v>
      </c>
      <c r="J86" s="224">
        <v>0</v>
      </c>
      <c r="K86" s="224">
        <v>0</v>
      </c>
      <c r="L86" s="224">
        <v>0</v>
      </c>
      <c r="M86" s="224">
        <v>0</v>
      </c>
      <c r="N86" s="270">
        <v>0</v>
      </c>
      <c r="O86" s="270">
        <v>0</v>
      </c>
      <c r="P86" s="224">
        <v>0</v>
      </c>
      <c r="Q86" s="224">
        <v>0</v>
      </c>
      <c r="R86" s="225" t="s">
        <v>303</v>
      </c>
      <c r="S86" s="226" t="s">
        <v>20</v>
      </c>
      <c r="T86" s="221" t="s">
        <v>24</v>
      </c>
    </row>
    <row r="87" spans="1:20" ht="18.75" x14ac:dyDescent="0.2">
      <c r="A87" s="253"/>
      <c r="B87" s="228" t="s">
        <v>193</v>
      </c>
      <c r="C87" s="229"/>
      <c r="D87" s="229">
        <v>0</v>
      </c>
      <c r="E87" s="229">
        <v>0</v>
      </c>
      <c r="F87" s="229">
        <v>0</v>
      </c>
      <c r="G87" s="229">
        <v>0</v>
      </c>
      <c r="H87" s="229">
        <v>0</v>
      </c>
      <c r="I87" s="229">
        <v>0</v>
      </c>
      <c r="J87" s="229">
        <v>0</v>
      </c>
      <c r="K87" s="229">
        <v>0</v>
      </c>
      <c r="L87" s="229">
        <v>0</v>
      </c>
      <c r="M87" s="229">
        <v>0</v>
      </c>
      <c r="N87" s="256">
        <v>0</v>
      </c>
      <c r="O87" s="256">
        <v>0</v>
      </c>
      <c r="P87" s="229">
        <v>0</v>
      </c>
      <c r="Q87" s="229">
        <v>0</v>
      </c>
      <c r="R87" s="257"/>
      <c r="S87" s="259"/>
      <c r="T87" s="227"/>
    </row>
    <row r="88" spans="1:20" ht="37.5" x14ac:dyDescent="0.2">
      <c r="A88" s="253" t="s">
        <v>111</v>
      </c>
      <c r="B88" s="228" t="s">
        <v>195</v>
      </c>
      <c r="C88" s="229"/>
      <c r="D88" s="229"/>
      <c r="E88" s="229"/>
      <c r="F88" s="229"/>
      <c r="G88" s="229"/>
      <c r="H88" s="229"/>
      <c r="I88" s="229"/>
      <c r="J88" s="229"/>
      <c r="K88" s="229"/>
      <c r="L88" s="229"/>
      <c r="M88" s="229"/>
      <c r="N88" s="256"/>
      <c r="O88" s="256"/>
      <c r="P88" s="229"/>
      <c r="Q88" s="229"/>
      <c r="R88" s="257"/>
      <c r="S88" s="259"/>
      <c r="T88" s="227"/>
    </row>
    <row r="89" spans="1:20" ht="75" x14ac:dyDescent="0.2">
      <c r="A89" s="230" t="s">
        <v>196</v>
      </c>
      <c r="B89" s="223" t="s">
        <v>194</v>
      </c>
      <c r="C89" s="224">
        <v>0</v>
      </c>
      <c r="D89" s="224">
        <v>0</v>
      </c>
      <c r="E89" s="224">
        <v>0</v>
      </c>
      <c r="F89" s="224">
        <v>0</v>
      </c>
      <c r="G89" s="224">
        <v>0</v>
      </c>
      <c r="H89" s="224">
        <v>0</v>
      </c>
      <c r="I89" s="224">
        <v>0</v>
      </c>
      <c r="J89" s="224">
        <v>0</v>
      </c>
      <c r="K89" s="224">
        <v>0</v>
      </c>
      <c r="L89" s="224">
        <v>0</v>
      </c>
      <c r="M89" s="224">
        <v>0</v>
      </c>
      <c r="N89" s="270">
        <v>0</v>
      </c>
      <c r="O89" s="270">
        <v>0</v>
      </c>
      <c r="P89" s="224">
        <v>0</v>
      </c>
      <c r="Q89" s="224">
        <v>0</v>
      </c>
      <c r="R89" s="225" t="s">
        <v>303</v>
      </c>
      <c r="S89" s="226" t="s">
        <v>20</v>
      </c>
      <c r="T89" s="230" t="s">
        <v>27</v>
      </c>
    </row>
    <row r="90" spans="1:20" ht="75" x14ac:dyDescent="0.2">
      <c r="A90" s="260" t="s">
        <v>197</v>
      </c>
      <c r="B90" s="223" t="s">
        <v>198</v>
      </c>
      <c r="C90" s="224">
        <v>0</v>
      </c>
      <c r="D90" s="224">
        <v>0</v>
      </c>
      <c r="E90" s="224">
        <v>0</v>
      </c>
      <c r="F90" s="224">
        <v>0</v>
      </c>
      <c r="G90" s="224">
        <v>0</v>
      </c>
      <c r="H90" s="224">
        <v>0</v>
      </c>
      <c r="I90" s="224">
        <v>0</v>
      </c>
      <c r="J90" s="224">
        <v>0</v>
      </c>
      <c r="K90" s="224">
        <v>0</v>
      </c>
      <c r="L90" s="224">
        <v>0</v>
      </c>
      <c r="M90" s="224">
        <v>0</v>
      </c>
      <c r="N90" s="270">
        <v>0</v>
      </c>
      <c r="O90" s="270">
        <v>0</v>
      </c>
      <c r="P90" s="224">
        <v>0</v>
      </c>
      <c r="Q90" s="224">
        <v>0</v>
      </c>
      <c r="R90" s="225" t="s">
        <v>303</v>
      </c>
      <c r="S90" s="226" t="s">
        <v>20</v>
      </c>
      <c r="T90" s="230" t="s">
        <v>27</v>
      </c>
    </row>
    <row r="91" spans="1:20" ht="18.75" x14ac:dyDescent="0.2">
      <c r="A91" s="260"/>
      <c r="B91" s="258" t="s">
        <v>199</v>
      </c>
      <c r="C91" s="229"/>
      <c r="D91" s="229">
        <v>0</v>
      </c>
      <c r="E91" s="229">
        <v>0</v>
      </c>
      <c r="F91" s="229">
        <v>0</v>
      </c>
      <c r="G91" s="229">
        <v>0</v>
      </c>
      <c r="H91" s="229">
        <v>0</v>
      </c>
      <c r="I91" s="229">
        <v>0</v>
      </c>
      <c r="J91" s="229">
        <v>0</v>
      </c>
      <c r="K91" s="229">
        <v>0</v>
      </c>
      <c r="L91" s="229">
        <v>0</v>
      </c>
      <c r="M91" s="229">
        <v>0</v>
      </c>
      <c r="N91" s="256">
        <v>0</v>
      </c>
      <c r="O91" s="256">
        <v>0</v>
      </c>
      <c r="P91" s="229">
        <v>0</v>
      </c>
      <c r="Q91" s="229">
        <v>0</v>
      </c>
      <c r="R91" s="225"/>
      <c r="S91" s="226"/>
      <c r="T91" s="230"/>
    </row>
    <row r="92" spans="1:20" ht="56.25" x14ac:dyDescent="0.2">
      <c r="A92" s="262" t="s">
        <v>163</v>
      </c>
      <c r="B92" s="228" t="s">
        <v>275</v>
      </c>
      <c r="C92" s="229"/>
      <c r="D92" s="229"/>
      <c r="E92" s="229"/>
      <c r="F92" s="229"/>
      <c r="G92" s="229"/>
      <c r="H92" s="229"/>
      <c r="I92" s="229"/>
      <c r="J92" s="229"/>
      <c r="K92" s="229"/>
      <c r="L92" s="229"/>
      <c r="M92" s="229"/>
      <c r="N92" s="256"/>
      <c r="O92" s="256"/>
      <c r="P92" s="229"/>
      <c r="Q92" s="229"/>
      <c r="R92" s="225"/>
      <c r="S92" s="226"/>
      <c r="T92" s="230"/>
    </row>
    <row r="93" spans="1:20" ht="102" customHeight="1" x14ac:dyDescent="0.2">
      <c r="A93" s="260" t="s">
        <v>200</v>
      </c>
      <c r="B93" s="263" t="s">
        <v>276</v>
      </c>
      <c r="C93" s="224">
        <v>0</v>
      </c>
      <c r="D93" s="224">
        <v>0</v>
      </c>
      <c r="E93" s="224">
        <v>0</v>
      </c>
      <c r="F93" s="224">
        <v>0</v>
      </c>
      <c r="G93" s="224">
        <v>0</v>
      </c>
      <c r="H93" s="224">
        <v>0</v>
      </c>
      <c r="I93" s="224">
        <v>0</v>
      </c>
      <c r="J93" s="224">
        <v>0</v>
      </c>
      <c r="K93" s="224">
        <v>0</v>
      </c>
      <c r="L93" s="224">
        <v>0</v>
      </c>
      <c r="M93" s="224">
        <v>0</v>
      </c>
      <c r="N93" s="270">
        <v>0</v>
      </c>
      <c r="O93" s="270">
        <v>0</v>
      </c>
      <c r="P93" s="224">
        <v>0</v>
      </c>
      <c r="Q93" s="224">
        <v>0</v>
      </c>
      <c r="R93" s="264" t="s">
        <v>303</v>
      </c>
      <c r="S93" s="260" t="s">
        <v>20</v>
      </c>
      <c r="T93" s="260" t="s">
        <v>21</v>
      </c>
    </row>
    <row r="94" spans="1:20" ht="18.75" x14ac:dyDescent="0.2">
      <c r="A94" s="260"/>
      <c r="B94" s="265" t="s">
        <v>201</v>
      </c>
      <c r="C94" s="229"/>
      <c r="D94" s="229">
        <v>0</v>
      </c>
      <c r="E94" s="229">
        <v>0</v>
      </c>
      <c r="F94" s="229">
        <v>0</v>
      </c>
      <c r="G94" s="229">
        <v>0</v>
      </c>
      <c r="H94" s="229">
        <v>0</v>
      </c>
      <c r="I94" s="229">
        <v>0</v>
      </c>
      <c r="J94" s="229">
        <v>0</v>
      </c>
      <c r="K94" s="229">
        <v>0</v>
      </c>
      <c r="L94" s="229">
        <v>0</v>
      </c>
      <c r="M94" s="229">
        <v>0</v>
      </c>
      <c r="N94" s="256">
        <v>0</v>
      </c>
      <c r="O94" s="256">
        <v>0</v>
      </c>
      <c r="P94" s="229">
        <v>0</v>
      </c>
      <c r="Q94" s="229">
        <v>0</v>
      </c>
      <c r="R94" s="264"/>
      <c r="S94" s="260"/>
      <c r="T94" s="260"/>
    </row>
    <row r="95" spans="1:20" ht="18.75" x14ac:dyDescent="0.3">
      <c r="A95" s="266"/>
      <c r="B95" s="267" t="s">
        <v>202</v>
      </c>
      <c r="C95" s="268"/>
      <c r="D95" s="250">
        <v>3850000</v>
      </c>
      <c r="E95" s="250">
        <v>3850000</v>
      </c>
      <c r="F95" s="250">
        <v>40226874</v>
      </c>
      <c r="G95" s="250">
        <v>44076874</v>
      </c>
      <c r="H95" s="250">
        <v>996154.4</v>
      </c>
      <c r="I95" s="250">
        <v>45073028.399999999</v>
      </c>
      <c r="J95" s="250">
        <v>2000000</v>
      </c>
      <c r="K95" s="250">
        <v>47073028.399999999</v>
      </c>
      <c r="L95" s="250">
        <v>8000000</v>
      </c>
      <c r="M95" s="250">
        <v>55073028.399999999</v>
      </c>
      <c r="N95" s="274">
        <v>18000000</v>
      </c>
      <c r="O95" s="274">
        <v>73073028.400000006</v>
      </c>
      <c r="P95" s="243">
        <v>2694000</v>
      </c>
      <c r="Q95" s="283">
        <f>SUM(O95:P95)</f>
        <v>75767028.400000006</v>
      </c>
      <c r="R95" s="266"/>
      <c r="S95" s="266"/>
      <c r="T95" s="266"/>
    </row>
    <row r="98" spans="1:21" ht="20.25" x14ac:dyDescent="0.3">
      <c r="A98" s="285"/>
      <c r="B98" s="285"/>
      <c r="C98" s="285"/>
      <c r="D98" s="285"/>
      <c r="E98" s="285"/>
      <c r="F98" s="285"/>
      <c r="G98" s="285"/>
      <c r="H98" s="285"/>
      <c r="I98" s="285"/>
      <c r="J98" s="285"/>
      <c r="K98" s="285"/>
      <c r="L98" s="285"/>
      <c r="M98" s="285"/>
      <c r="N98" s="285"/>
      <c r="O98" s="285"/>
      <c r="P98" s="285"/>
      <c r="Q98" s="285"/>
      <c r="T98" s="286" t="s">
        <v>292</v>
      </c>
      <c r="U98" s="285"/>
    </row>
    <row r="99" spans="1:21" ht="20.25" x14ac:dyDescent="0.3">
      <c r="A99" s="285"/>
      <c r="B99" s="285"/>
      <c r="C99" s="285"/>
      <c r="D99" s="285"/>
      <c r="E99" s="285"/>
      <c r="F99" s="285"/>
      <c r="G99" s="285"/>
      <c r="H99" s="285"/>
      <c r="I99" s="285"/>
      <c r="J99" s="285"/>
      <c r="K99" s="285"/>
      <c r="L99" s="285"/>
      <c r="M99" s="285"/>
      <c r="N99" s="285"/>
      <c r="O99" s="285"/>
      <c r="P99" s="285"/>
      <c r="Q99" s="285"/>
      <c r="T99" s="285"/>
      <c r="U99" s="285"/>
    </row>
    <row r="100" spans="1:21" ht="20.25" x14ac:dyDescent="0.3">
      <c r="A100" s="285"/>
      <c r="B100" s="288" t="s">
        <v>296</v>
      </c>
      <c r="C100" s="287"/>
      <c r="D100" s="287"/>
      <c r="E100" s="287"/>
      <c r="F100" s="287"/>
      <c r="G100" s="287"/>
      <c r="H100" s="287"/>
      <c r="I100" s="287"/>
      <c r="J100" s="287"/>
      <c r="K100" s="287"/>
      <c r="L100" s="287"/>
      <c r="M100" s="287"/>
      <c r="N100" s="287"/>
      <c r="O100" s="287"/>
      <c r="P100" s="287"/>
      <c r="Q100" s="287"/>
      <c r="T100" s="287" t="s">
        <v>297</v>
      </c>
      <c r="U100" s="285"/>
    </row>
    <row r="101" spans="1:21" ht="20.25" x14ac:dyDescent="0.3">
      <c r="A101" s="285"/>
      <c r="B101" s="285"/>
      <c r="C101" s="285"/>
      <c r="D101" s="285"/>
      <c r="E101" s="285"/>
      <c r="F101" s="285"/>
      <c r="G101" s="285"/>
      <c r="H101" s="285"/>
      <c r="I101" s="285"/>
      <c r="J101" s="285"/>
      <c r="K101" s="285"/>
      <c r="L101" s="285"/>
      <c r="M101" s="285"/>
      <c r="N101" s="285"/>
      <c r="O101" s="285"/>
      <c r="P101" s="285"/>
      <c r="Q101" s="285"/>
      <c r="R101" s="285"/>
      <c r="S101" s="285"/>
    </row>
    <row r="102" spans="1:21" ht="20.25" x14ac:dyDescent="0.3">
      <c r="A102" s="285"/>
      <c r="B102" s="285"/>
      <c r="C102" s="285"/>
      <c r="D102" s="285"/>
      <c r="E102" s="285"/>
      <c r="F102" s="285"/>
      <c r="G102" s="285"/>
      <c r="H102" s="285"/>
      <c r="I102" s="285"/>
      <c r="J102" s="285"/>
      <c r="K102" s="285"/>
      <c r="L102" s="285"/>
      <c r="M102" s="285"/>
      <c r="N102" s="285"/>
      <c r="O102" s="285"/>
      <c r="P102" s="285"/>
      <c r="Q102" s="285"/>
      <c r="R102" s="285"/>
      <c r="S102" s="285"/>
    </row>
    <row r="103" spans="1:21" ht="20.25" x14ac:dyDescent="0.3">
      <c r="A103" s="285"/>
      <c r="B103" s="285"/>
      <c r="C103" s="285"/>
      <c r="D103" s="285"/>
      <c r="E103" s="285"/>
      <c r="F103" s="285"/>
      <c r="G103" s="285"/>
      <c r="H103" s="285"/>
      <c r="I103" s="285"/>
      <c r="J103" s="285"/>
      <c r="K103" s="285"/>
      <c r="L103" s="285"/>
      <c r="M103" s="285"/>
      <c r="N103" s="285"/>
      <c r="O103" s="285"/>
      <c r="P103" s="285"/>
      <c r="Q103" s="285"/>
      <c r="R103" s="285"/>
      <c r="S103" s="285"/>
    </row>
  </sheetData>
  <mergeCells count="13">
    <mergeCell ref="A2:T2"/>
    <mergeCell ref="G6:G8"/>
    <mergeCell ref="H6:H8"/>
    <mergeCell ref="I6:I8"/>
    <mergeCell ref="R6:R8"/>
    <mergeCell ref="S6:S8"/>
    <mergeCell ref="T6:T8"/>
    <mergeCell ref="A6:A8"/>
    <mergeCell ref="B6:B8"/>
    <mergeCell ref="C6:C8"/>
    <mergeCell ref="D6:D8"/>
    <mergeCell ref="E6:E8"/>
    <mergeCell ref="F6:F8"/>
  </mergeCells>
  <pageMargins left="0.31496062992125984" right="0.31496062992125984" top="0.74803149606299213" bottom="0.74803149606299213" header="0.31496062992125984" footer="0.31496062992125984"/>
  <pageSetup paperSize="9" scale="34" fitToHeight="0" orientation="landscape" verticalDpi="0" r:id="rId1"/>
  <ignoredErrors>
    <ignoredError sqref="M19 G28 Q95 M27" formulaRange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V106"/>
  <sheetViews>
    <sheetView topLeftCell="M92" zoomScale="75" zoomScaleNormal="75" workbookViewId="0">
      <selection activeCell="S98" sqref="A1:XFD1048576"/>
    </sheetView>
  </sheetViews>
  <sheetFormatPr defaultRowHeight="12.75" x14ac:dyDescent="0.2"/>
  <cols>
    <col min="1" max="1" width="6.28515625" customWidth="1"/>
    <col min="2" max="2" width="53" customWidth="1"/>
    <col min="3" max="3" width="15.7109375" customWidth="1"/>
    <col min="4" max="4" width="18.28515625" customWidth="1"/>
    <col min="5" max="5" width="18.5703125" customWidth="1"/>
    <col min="6" max="6" width="20.28515625" customWidth="1"/>
    <col min="7" max="7" width="18.28515625" customWidth="1"/>
    <col min="8" max="8" width="20" customWidth="1"/>
    <col min="9" max="9" width="19.42578125" customWidth="1"/>
    <col min="10" max="10" width="20.7109375" customWidth="1"/>
    <col min="11" max="11" width="23.28515625" customWidth="1"/>
    <col min="12" max="12" width="22" customWidth="1"/>
    <col min="13" max="13" width="23" customWidth="1"/>
    <col min="14" max="16" width="22.42578125" customWidth="1"/>
    <col min="17" max="19" width="26.140625" customWidth="1"/>
    <col min="20" max="20" width="34.5703125" customWidth="1"/>
    <col min="21" max="21" width="17.85546875" customWidth="1"/>
    <col min="22" max="22" width="39.28515625" customWidth="1"/>
  </cols>
  <sheetData>
    <row r="3" spans="1:22" ht="20.25" customHeight="1" x14ac:dyDescent="0.35">
      <c r="A3" s="285"/>
      <c r="B3" s="289"/>
      <c r="C3" s="289"/>
      <c r="D3" s="289"/>
      <c r="E3" s="289"/>
      <c r="F3" s="289"/>
      <c r="G3" s="289"/>
      <c r="H3" s="289"/>
      <c r="I3" s="289"/>
      <c r="J3" s="289"/>
      <c r="K3" s="289"/>
      <c r="L3" s="289"/>
      <c r="M3" s="289"/>
      <c r="N3" s="289"/>
      <c r="O3" s="285"/>
      <c r="P3" s="285"/>
      <c r="Q3" s="290"/>
      <c r="R3" s="290"/>
      <c r="S3" s="290"/>
      <c r="U3" s="303"/>
      <c r="V3" s="291" t="s">
        <v>180</v>
      </c>
    </row>
    <row r="4" spans="1:22" ht="20.25" x14ac:dyDescent="0.3">
      <c r="A4" s="417" t="s">
        <v>295</v>
      </c>
      <c r="B4" s="417"/>
      <c r="C4" s="417"/>
      <c r="D4" s="417"/>
      <c r="E4" s="417"/>
      <c r="F4" s="417"/>
      <c r="G4" s="417"/>
      <c r="H4" s="417"/>
      <c r="I4" s="417"/>
      <c r="J4" s="417"/>
      <c r="K4" s="417"/>
      <c r="L4" s="417"/>
      <c r="M4" s="417"/>
      <c r="N4" s="417"/>
      <c r="O4" s="417"/>
      <c r="P4" s="417"/>
      <c r="Q4" s="417"/>
      <c r="R4" s="417"/>
      <c r="S4" s="417"/>
      <c r="T4" s="417"/>
    </row>
    <row r="5" spans="1:22" ht="21" x14ac:dyDescent="0.35">
      <c r="A5" s="285"/>
      <c r="B5" s="289"/>
      <c r="C5" s="289"/>
      <c r="D5" s="289"/>
      <c r="E5" s="289"/>
      <c r="F5" s="289"/>
      <c r="G5" s="289"/>
      <c r="H5" s="289"/>
      <c r="I5" s="289"/>
      <c r="J5" s="289"/>
      <c r="K5" s="289"/>
      <c r="L5" s="289"/>
      <c r="M5" s="289"/>
      <c r="N5" s="289"/>
      <c r="O5" s="289"/>
      <c r="P5" s="285"/>
      <c r="Q5" s="292"/>
      <c r="R5" s="290"/>
      <c r="S5" s="290"/>
      <c r="T5" s="290"/>
    </row>
    <row r="6" spans="1:22" ht="21" x14ac:dyDescent="0.35">
      <c r="A6" s="290"/>
      <c r="B6" s="290"/>
      <c r="C6" s="290"/>
      <c r="D6" s="290"/>
      <c r="E6" s="290"/>
      <c r="F6" s="290"/>
      <c r="G6" s="290"/>
      <c r="H6" s="290"/>
      <c r="I6" s="290"/>
      <c r="J6" s="290"/>
      <c r="K6" s="290"/>
      <c r="L6" s="290"/>
      <c r="M6" s="290"/>
      <c r="N6" s="290"/>
      <c r="O6" s="290"/>
      <c r="P6" s="290"/>
      <c r="Q6" s="290"/>
      <c r="R6" s="290"/>
      <c r="S6" s="290"/>
      <c r="T6" s="290"/>
    </row>
    <row r="7" spans="1:22" x14ac:dyDescent="0.2">
      <c r="A7" s="410" t="s">
        <v>0</v>
      </c>
      <c r="B7" s="410" t="s">
        <v>1</v>
      </c>
      <c r="C7" s="413" t="s">
        <v>219</v>
      </c>
      <c r="D7" s="416">
        <v>45013</v>
      </c>
      <c r="E7" s="413" t="s">
        <v>181</v>
      </c>
      <c r="F7" s="416">
        <v>45028</v>
      </c>
      <c r="G7" s="413" t="s">
        <v>181</v>
      </c>
      <c r="H7" s="413" t="s">
        <v>294</v>
      </c>
      <c r="I7" s="413" t="s">
        <v>181</v>
      </c>
      <c r="J7" s="416">
        <v>45112</v>
      </c>
      <c r="K7" s="413" t="s">
        <v>181</v>
      </c>
      <c r="L7" s="416">
        <v>45142</v>
      </c>
      <c r="M7" s="413" t="s">
        <v>181</v>
      </c>
      <c r="N7" s="416">
        <v>45176</v>
      </c>
      <c r="O7" s="413" t="s">
        <v>181</v>
      </c>
      <c r="P7" s="416">
        <v>45203</v>
      </c>
      <c r="Q7" s="413" t="s">
        <v>181</v>
      </c>
      <c r="R7" s="423">
        <v>45265</v>
      </c>
      <c r="S7" s="420" t="s">
        <v>181</v>
      </c>
      <c r="T7" s="410" t="s">
        <v>3</v>
      </c>
      <c r="U7" s="410" t="s">
        <v>4</v>
      </c>
      <c r="V7" s="410" t="s">
        <v>5</v>
      </c>
    </row>
    <row r="8" spans="1:22" x14ac:dyDescent="0.2">
      <c r="A8" s="411"/>
      <c r="B8" s="411"/>
      <c r="C8" s="414"/>
      <c r="D8" s="418"/>
      <c r="E8" s="414"/>
      <c r="F8" s="418"/>
      <c r="G8" s="414"/>
      <c r="H8" s="414"/>
      <c r="I8" s="414"/>
      <c r="J8" s="418"/>
      <c r="K8" s="414"/>
      <c r="L8" s="418"/>
      <c r="M8" s="414"/>
      <c r="N8" s="418"/>
      <c r="O8" s="414"/>
      <c r="P8" s="418"/>
      <c r="Q8" s="414"/>
      <c r="R8" s="424"/>
      <c r="S8" s="421"/>
      <c r="T8" s="411"/>
      <c r="U8" s="411"/>
      <c r="V8" s="411"/>
    </row>
    <row r="9" spans="1:22" x14ac:dyDescent="0.2">
      <c r="A9" s="412"/>
      <c r="B9" s="412"/>
      <c r="C9" s="415"/>
      <c r="D9" s="419"/>
      <c r="E9" s="415"/>
      <c r="F9" s="419"/>
      <c r="G9" s="415"/>
      <c r="H9" s="415"/>
      <c r="I9" s="415"/>
      <c r="J9" s="419"/>
      <c r="K9" s="415"/>
      <c r="L9" s="419"/>
      <c r="M9" s="415"/>
      <c r="N9" s="419"/>
      <c r="O9" s="415"/>
      <c r="P9" s="419"/>
      <c r="Q9" s="415"/>
      <c r="R9" s="425"/>
      <c r="S9" s="422"/>
      <c r="T9" s="412"/>
      <c r="U9" s="412"/>
      <c r="V9" s="412"/>
    </row>
    <row r="10" spans="1:22" ht="18.75" x14ac:dyDescent="0.3">
      <c r="A10" s="220">
        <v>1</v>
      </c>
      <c r="B10" s="221">
        <v>2</v>
      </c>
      <c r="C10" s="222">
        <v>3</v>
      </c>
      <c r="D10" s="222"/>
      <c r="E10" s="222"/>
      <c r="F10" s="222"/>
      <c r="G10" s="222"/>
      <c r="H10" s="222"/>
      <c r="I10" s="222"/>
      <c r="J10" s="222"/>
      <c r="K10" s="222"/>
      <c r="L10" s="222"/>
      <c r="M10" s="222"/>
      <c r="N10" s="222"/>
      <c r="O10" s="222"/>
      <c r="P10" s="222"/>
      <c r="Q10" s="222"/>
      <c r="R10" s="222"/>
      <c r="S10" s="222"/>
      <c r="T10" s="222">
        <v>4</v>
      </c>
      <c r="U10" s="221">
        <v>5</v>
      </c>
      <c r="V10" s="221">
        <v>6</v>
      </c>
    </row>
    <row r="11" spans="1:22" ht="93.75" x14ac:dyDescent="0.2">
      <c r="A11" s="221">
        <v>1</v>
      </c>
      <c r="B11" s="223" t="s">
        <v>182</v>
      </c>
      <c r="C11" s="224">
        <v>0</v>
      </c>
      <c r="D11" s="224">
        <v>0</v>
      </c>
      <c r="E11" s="224">
        <v>0</v>
      </c>
      <c r="F11" s="224">
        <v>0</v>
      </c>
      <c r="G11" s="224">
        <v>0</v>
      </c>
      <c r="H11" s="224">
        <v>0</v>
      </c>
      <c r="I11" s="224">
        <v>0</v>
      </c>
      <c r="J11" s="224">
        <v>0</v>
      </c>
      <c r="K11" s="224">
        <v>0</v>
      </c>
      <c r="L11" s="224">
        <v>0</v>
      </c>
      <c r="M11" s="224">
        <v>0</v>
      </c>
      <c r="N11" s="270">
        <v>0</v>
      </c>
      <c r="O11" s="270">
        <v>0</v>
      </c>
      <c r="P11" s="224">
        <v>0</v>
      </c>
      <c r="Q11" s="224">
        <v>0</v>
      </c>
      <c r="R11" s="224">
        <v>0</v>
      </c>
      <c r="S11" s="224">
        <v>0</v>
      </c>
      <c r="T11" s="225" t="s">
        <v>303</v>
      </c>
      <c r="U11" s="226" t="s">
        <v>20</v>
      </c>
      <c r="V11" s="221" t="s">
        <v>19</v>
      </c>
    </row>
    <row r="12" spans="1:22" ht="18.75" x14ac:dyDescent="0.2">
      <c r="A12" s="227"/>
      <c r="B12" s="228" t="s">
        <v>203</v>
      </c>
      <c r="C12" s="229"/>
      <c r="D12" s="229">
        <v>0</v>
      </c>
      <c r="E12" s="229">
        <v>0</v>
      </c>
      <c r="F12" s="229">
        <v>0</v>
      </c>
      <c r="G12" s="229">
        <v>0</v>
      </c>
      <c r="H12" s="229">
        <v>0</v>
      </c>
      <c r="I12" s="229">
        <v>0</v>
      </c>
      <c r="J12" s="229">
        <v>0</v>
      </c>
      <c r="K12" s="229">
        <v>0</v>
      </c>
      <c r="L12" s="229">
        <v>0</v>
      </c>
      <c r="M12" s="229">
        <v>0</v>
      </c>
      <c r="N12" s="256">
        <v>0</v>
      </c>
      <c r="O12" s="256">
        <v>0</v>
      </c>
      <c r="P12" s="229">
        <v>0</v>
      </c>
      <c r="Q12" s="229">
        <v>0</v>
      </c>
      <c r="R12" s="229">
        <v>0</v>
      </c>
      <c r="S12" s="229">
        <v>0</v>
      </c>
      <c r="T12" s="225"/>
      <c r="U12" s="226"/>
      <c r="V12" s="221"/>
    </row>
    <row r="13" spans="1:22" ht="75" x14ac:dyDescent="0.2">
      <c r="A13" s="221">
        <v>2</v>
      </c>
      <c r="B13" s="223" t="s">
        <v>183</v>
      </c>
      <c r="C13" s="224">
        <v>0</v>
      </c>
      <c r="D13" s="224">
        <v>0</v>
      </c>
      <c r="E13" s="224">
        <v>0</v>
      </c>
      <c r="F13" s="224">
        <v>0</v>
      </c>
      <c r="G13" s="224">
        <v>0</v>
      </c>
      <c r="H13" s="224">
        <v>0</v>
      </c>
      <c r="I13" s="224">
        <v>0</v>
      </c>
      <c r="J13" s="224">
        <v>0</v>
      </c>
      <c r="K13" s="224">
        <v>0</v>
      </c>
      <c r="L13" s="224">
        <v>0</v>
      </c>
      <c r="M13" s="224">
        <v>0</v>
      </c>
      <c r="N13" s="270">
        <v>0</v>
      </c>
      <c r="O13" s="270">
        <v>0</v>
      </c>
      <c r="P13" s="224">
        <v>0</v>
      </c>
      <c r="Q13" s="224">
        <v>0</v>
      </c>
      <c r="R13" s="224">
        <v>0</v>
      </c>
      <c r="S13" s="224">
        <v>0</v>
      </c>
      <c r="T13" s="225" t="s">
        <v>303</v>
      </c>
      <c r="U13" s="226" t="s">
        <v>20</v>
      </c>
      <c r="V13" s="230" t="s">
        <v>21</v>
      </c>
    </row>
    <row r="14" spans="1:22" ht="18.75" x14ac:dyDescent="0.2">
      <c r="A14" s="227"/>
      <c r="B14" s="228" t="s">
        <v>204</v>
      </c>
      <c r="C14" s="229"/>
      <c r="D14" s="229">
        <v>0</v>
      </c>
      <c r="E14" s="229">
        <v>0</v>
      </c>
      <c r="F14" s="229">
        <v>0</v>
      </c>
      <c r="G14" s="229">
        <v>0</v>
      </c>
      <c r="H14" s="229">
        <v>0</v>
      </c>
      <c r="I14" s="229">
        <v>0</v>
      </c>
      <c r="J14" s="229">
        <v>0</v>
      </c>
      <c r="K14" s="229">
        <v>0</v>
      </c>
      <c r="L14" s="229">
        <v>0</v>
      </c>
      <c r="M14" s="229">
        <v>0</v>
      </c>
      <c r="N14" s="256">
        <v>0</v>
      </c>
      <c r="O14" s="256">
        <v>0</v>
      </c>
      <c r="P14" s="229">
        <v>0</v>
      </c>
      <c r="Q14" s="229">
        <v>0</v>
      </c>
      <c r="R14" s="229">
        <v>0</v>
      </c>
      <c r="S14" s="229">
        <v>0</v>
      </c>
      <c r="T14" s="225"/>
      <c r="U14" s="226"/>
      <c r="V14" s="230"/>
    </row>
    <row r="15" spans="1:22" ht="112.5" x14ac:dyDescent="0.2">
      <c r="A15" s="231" t="s">
        <v>6</v>
      </c>
      <c r="B15" s="223" t="s">
        <v>184</v>
      </c>
      <c r="C15" s="224">
        <v>0</v>
      </c>
      <c r="D15" s="224">
        <v>0</v>
      </c>
      <c r="E15" s="224">
        <v>0</v>
      </c>
      <c r="F15" s="224">
        <v>0</v>
      </c>
      <c r="G15" s="224">
        <v>0</v>
      </c>
      <c r="H15" s="224">
        <v>0</v>
      </c>
      <c r="I15" s="224">
        <v>0</v>
      </c>
      <c r="J15" s="224">
        <v>0</v>
      </c>
      <c r="K15" s="224">
        <v>0</v>
      </c>
      <c r="L15" s="224">
        <v>0</v>
      </c>
      <c r="M15" s="224">
        <v>0</v>
      </c>
      <c r="N15" s="270">
        <v>0</v>
      </c>
      <c r="O15" s="270">
        <v>0</v>
      </c>
      <c r="P15" s="224">
        <v>0</v>
      </c>
      <c r="Q15" s="224">
        <v>0</v>
      </c>
      <c r="R15" s="224">
        <v>0</v>
      </c>
      <c r="S15" s="224">
        <v>0</v>
      </c>
      <c r="T15" s="225" t="s">
        <v>303</v>
      </c>
      <c r="U15" s="226" t="s">
        <v>20</v>
      </c>
      <c r="V15" s="230" t="s">
        <v>21</v>
      </c>
    </row>
    <row r="16" spans="1:22" ht="18.75" x14ac:dyDescent="0.2">
      <c r="A16" s="231"/>
      <c r="B16" s="228" t="s">
        <v>205</v>
      </c>
      <c r="C16" s="229"/>
      <c r="D16" s="229">
        <v>0</v>
      </c>
      <c r="E16" s="229">
        <v>0</v>
      </c>
      <c r="F16" s="229">
        <v>0</v>
      </c>
      <c r="G16" s="229">
        <v>0</v>
      </c>
      <c r="H16" s="229">
        <v>0</v>
      </c>
      <c r="I16" s="229">
        <v>0</v>
      </c>
      <c r="J16" s="229">
        <v>0</v>
      </c>
      <c r="K16" s="229">
        <v>0</v>
      </c>
      <c r="L16" s="229">
        <v>0</v>
      </c>
      <c r="M16" s="229">
        <v>0</v>
      </c>
      <c r="N16" s="256">
        <v>0</v>
      </c>
      <c r="O16" s="256">
        <v>0</v>
      </c>
      <c r="P16" s="229">
        <v>0</v>
      </c>
      <c r="Q16" s="229">
        <v>0</v>
      </c>
      <c r="R16" s="229">
        <v>0</v>
      </c>
      <c r="S16" s="229">
        <v>0</v>
      </c>
      <c r="T16" s="225"/>
      <c r="U16" s="226"/>
      <c r="V16" s="230"/>
    </row>
    <row r="17" spans="1:22" ht="112.5" x14ac:dyDescent="0.2">
      <c r="A17" s="231" t="s">
        <v>17</v>
      </c>
      <c r="B17" s="223" t="s">
        <v>185</v>
      </c>
      <c r="C17" s="224">
        <v>0</v>
      </c>
      <c r="D17" s="224">
        <v>0</v>
      </c>
      <c r="E17" s="224">
        <v>0</v>
      </c>
      <c r="F17" s="224">
        <v>0</v>
      </c>
      <c r="G17" s="224">
        <v>0</v>
      </c>
      <c r="H17" s="224">
        <v>0</v>
      </c>
      <c r="I17" s="224">
        <v>0</v>
      </c>
      <c r="J17" s="224">
        <v>0</v>
      </c>
      <c r="K17" s="224">
        <v>0</v>
      </c>
      <c r="L17" s="224">
        <v>0</v>
      </c>
      <c r="M17" s="224">
        <v>0</v>
      </c>
      <c r="N17" s="270">
        <v>0</v>
      </c>
      <c r="O17" s="270">
        <v>0</v>
      </c>
      <c r="P17" s="224">
        <v>0</v>
      </c>
      <c r="Q17" s="224">
        <v>0</v>
      </c>
      <c r="R17" s="224">
        <v>0</v>
      </c>
      <c r="S17" s="224">
        <v>0</v>
      </c>
      <c r="T17" s="225" t="s">
        <v>303</v>
      </c>
      <c r="U17" s="226" t="s">
        <v>20</v>
      </c>
      <c r="V17" s="221" t="s">
        <v>113</v>
      </c>
    </row>
    <row r="18" spans="1:22" ht="18.75" x14ac:dyDescent="0.2">
      <c r="A18" s="231"/>
      <c r="B18" s="228" t="s">
        <v>206</v>
      </c>
      <c r="C18" s="229"/>
      <c r="D18" s="229">
        <v>0</v>
      </c>
      <c r="E18" s="229">
        <v>0</v>
      </c>
      <c r="F18" s="229">
        <v>0</v>
      </c>
      <c r="G18" s="229">
        <v>0</v>
      </c>
      <c r="H18" s="229">
        <v>0</v>
      </c>
      <c r="I18" s="229">
        <v>0</v>
      </c>
      <c r="J18" s="229">
        <v>0</v>
      </c>
      <c r="K18" s="229">
        <v>0</v>
      </c>
      <c r="L18" s="229">
        <v>0</v>
      </c>
      <c r="M18" s="229">
        <v>0</v>
      </c>
      <c r="N18" s="256">
        <v>0</v>
      </c>
      <c r="O18" s="256">
        <v>0</v>
      </c>
      <c r="P18" s="229">
        <v>0</v>
      </c>
      <c r="Q18" s="229">
        <v>0</v>
      </c>
      <c r="R18" s="229">
        <v>0</v>
      </c>
      <c r="S18" s="229">
        <v>0</v>
      </c>
      <c r="T18" s="225"/>
      <c r="U18" s="226"/>
      <c r="V18" s="221"/>
    </row>
    <row r="19" spans="1:22" ht="56.25" x14ac:dyDescent="0.2">
      <c r="A19" s="232" t="s">
        <v>18</v>
      </c>
      <c r="B19" s="228" t="s">
        <v>230</v>
      </c>
      <c r="C19" s="224"/>
      <c r="D19" s="224"/>
      <c r="E19" s="224"/>
      <c r="F19" s="224"/>
      <c r="G19" s="224"/>
      <c r="H19" s="224"/>
      <c r="I19" s="224"/>
      <c r="J19" s="224"/>
      <c r="K19" s="224"/>
      <c r="L19" s="224"/>
      <c r="M19" s="224"/>
      <c r="N19" s="270"/>
      <c r="O19" s="270"/>
      <c r="P19" s="224"/>
      <c r="Q19" s="224"/>
      <c r="R19" s="224"/>
      <c r="S19" s="224"/>
      <c r="T19" s="225"/>
      <c r="U19" s="226"/>
      <c r="V19" s="221"/>
    </row>
    <row r="20" spans="1:22" ht="112.5" x14ac:dyDescent="0.2">
      <c r="A20" s="233" t="s">
        <v>43</v>
      </c>
      <c r="B20" s="234" t="s">
        <v>304</v>
      </c>
      <c r="C20" s="224">
        <v>0</v>
      </c>
      <c r="D20" s="224">
        <v>0</v>
      </c>
      <c r="E20" s="224">
        <v>0</v>
      </c>
      <c r="F20" s="235">
        <v>380000</v>
      </c>
      <c r="G20" s="235">
        <v>380000</v>
      </c>
      <c r="H20" s="235">
        <v>-169521</v>
      </c>
      <c r="I20" s="235">
        <f>SUM(G20-169521)</f>
        <v>210479</v>
      </c>
      <c r="J20" s="235">
        <v>1000000</v>
      </c>
      <c r="K20" s="235">
        <v>1210479</v>
      </c>
      <c r="L20" s="235">
        <v>4000000</v>
      </c>
      <c r="M20" s="235">
        <f>SUM(K20:L20)</f>
        <v>5210479</v>
      </c>
      <c r="N20" s="272">
        <v>8000000</v>
      </c>
      <c r="O20" s="272">
        <f>SUM(M20:N20)</f>
        <v>13210479</v>
      </c>
      <c r="P20" s="235">
        <v>3000000</v>
      </c>
      <c r="Q20" s="235">
        <f>SUM(O20:P20)</f>
        <v>16210479</v>
      </c>
      <c r="R20" s="284">
        <v>10000000</v>
      </c>
      <c r="S20" s="238">
        <f>SUM(Q20:R20)</f>
        <v>26210479</v>
      </c>
      <c r="T20" s="225" t="s">
        <v>303</v>
      </c>
      <c r="U20" s="226" t="s">
        <v>20</v>
      </c>
      <c r="V20" s="221" t="s">
        <v>291</v>
      </c>
    </row>
    <row r="21" spans="1:22" ht="112.5" x14ac:dyDescent="0.2">
      <c r="A21" s="277" t="s">
        <v>301</v>
      </c>
      <c r="B21" s="278" t="s">
        <v>304</v>
      </c>
      <c r="C21" s="224"/>
      <c r="D21" s="224"/>
      <c r="E21" s="224"/>
      <c r="F21" s="235"/>
      <c r="G21" s="235"/>
      <c r="H21" s="235"/>
      <c r="I21" s="235"/>
      <c r="J21" s="236"/>
      <c r="K21" s="235"/>
      <c r="L21" s="236"/>
      <c r="M21" s="235"/>
      <c r="N21" s="271"/>
      <c r="O21" s="272">
        <v>9889608.4399999995</v>
      </c>
      <c r="P21" s="275">
        <v>0</v>
      </c>
      <c r="Q21" s="272">
        <v>9889608.4399999995</v>
      </c>
      <c r="R21" s="275">
        <v>0</v>
      </c>
      <c r="S21" s="272">
        <v>9889608.4399999995</v>
      </c>
      <c r="T21" s="225" t="s">
        <v>303</v>
      </c>
      <c r="U21" s="226" t="s">
        <v>20</v>
      </c>
      <c r="V21" s="221" t="s">
        <v>291</v>
      </c>
    </row>
    <row r="22" spans="1:22" ht="112.5" x14ac:dyDescent="0.2">
      <c r="A22" s="233" t="s">
        <v>302</v>
      </c>
      <c r="B22" s="276" t="s">
        <v>305</v>
      </c>
      <c r="C22" s="224"/>
      <c r="D22" s="224"/>
      <c r="E22" s="224"/>
      <c r="F22" s="235"/>
      <c r="G22" s="235"/>
      <c r="H22" s="235"/>
      <c r="I22" s="235"/>
      <c r="J22" s="236"/>
      <c r="K22" s="235"/>
      <c r="L22" s="236"/>
      <c r="M22" s="235"/>
      <c r="N22" s="271"/>
      <c r="O22" s="272">
        <v>3320870.56</v>
      </c>
      <c r="P22" s="296">
        <f>SUM(P20)</f>
        <v>3000000</v>
      </c>
      <c r="Q22" s="235">
        <f>SUM(O22+P20)</f>
        <v>6320870.5600000005</v>
      </c>
      <c r="R22" s="295">
        <f>SUM(R20)</f>
        <v>10000000</v>
      </c>
      <c r="S22" s="239">
        <f>SUM(Q22+R20)</f>
        <v>16320870.560000001</v>
      </c>
      <c r="T22" s="225" t="s">
        <v>303</v>
      </c>
      <c r="U22" s="226" t="s">
        <v>20</v>
      </c>
      <c r="V22" s="221" t="s">
        <v>291</v>
      </c>
    </row>
    <row r="23" spans="1:22" ht="112.5" x14ac:dyDescent="0.2">
      <c r="A23" s="231" t="s">
        <v>44</v>
      </c>
      <c r="B23" s="223" t="s">
        <v>232</v>
      </c>
      <c r="C23" s="224">
        <v>0</v>
      </c>
      <c r="D23" s="224">
        <v>0</v>
      </c>
      <c r="E23" s="224">
        <v>0</v>
      </c>
      <c r="F23" s="224">
        <v>0</v>
      </c>
      <c r="G23" s="224">
        <v>0</v>
      </c>
      <c r="H23" s="224">
        <v>0</v>
      </c>
      <c r="I23" s="224">
        <v>0</v>
      </c>
      <c r="J23" s="224">
        <v>0</v>
      </c>
      <c r="K23" s="224">
        <v>0</v>
      </c>
      <c r="L23" s="224">
        <v>0</v>
      </c>
      <c r="M23" s="224">
        <v>0</v>
      </c>
      <c r="N23" s="270">
        <v>0</v>
      </c>
      <c r="O23" s="270">
        <v>0</v>
      </c>
      <c r="P23" s="224">
        <v>0</v>
      </c>
      <c r="Q23" s="224">
        <v>0</v>
      </c>
      <c r="R23" s="224">
        <v>0</v>
      </c>
      <c r="S23" s="224">
        <v>0</v>
      </c>
      <c r="T23" s="225" t="s">
        <v>303</v>
      </c>
      <c r="U23" s="226" t="s">
        <v>20</v>
      </c>
      <c r="V23" s="221" t="s">
        <v>113</v>
      </c>
    </row>
    <row r="24" spans="1:22" ht="150" x14ac:dyDescent="0.2">
      <c r="A24" s="230" t="s">
        <v>45</v>
      </c>
      <c r="B24" s="223" t="s">
        <v>227</v>
      </c>
      <c r="C24" s="224">
        <v>0</v>
      </c>
      <c r="D24" s="240">
        <v>660000</v>
      </c>
      <c r="E24" s="240">
        <v>660000</v>
      </c>
      <c r="F24" s="224">
        <v>0</v>
      </c>
      <c r="G24" s="240">
        <v>660000</v>
      </c>
      <c r="H24" s="240">
        <v>29939</v>
      </c>
      <c r="I24" s="240">
        <f>SUM(G24+H24)</f>
        <v>689939</v>
      </c>
      <c r="J24" s="240">
        <v>0</v>
      </c>
      <c r="K24" s="240">
        <v>689939</v>
      </c>
      <c r="L24" s="240">
        <v>0</v>
      </c>
      <c r="M24" s="240">
        <v>689939</v>
      </c>
      <c r="N24" s="273">
        <v>0</v>
      </c>
      <c r="O24" s="273">
        <v>689939</v>
      </c>
      <c r="P24" s="240">
        <v>0</v>
      </c>
      <c r="Q24" s="240">
        <v>689939</v>
      </c>
      <c r="R24" s="240">
        <v>0</v>
      </c>
      <c r="S24" s="240">
        <v>689939</v>
      </c>
      <c r="T24" s="225" t="s">
        <v>303</v>
      </c>
      <c r="U24" s="226" t="s">
        <v>20</v>
      </c>
      <c r="V24" s="221" t="s">
        <v>278</v>
      </c>
    </row>
    <row r="25" spans="1:22" ht="150" x14ac:dyDescent="0.2">
      <c r="A25" s="230" t="s">
        <v>46</v>
      </c>
      <c r="B25" s="223" t="s">
        <v>228</v>
      </c>
      <c r="C25" s="224">
        <v>0</v>
      </c>
      <c r="D25" s="240">
        <v>280000</v>
      </c>
      <c r="E25" s="240">
        <v>280000</v>
      </c>
      <c r="F25" s="224">
        <v>0</v>
      </c>
      <c r="G25" s="240">
        <v>280000</v>
      </c>
      <c r="H25" s="240">
        <v>24685</v>
      </c>
      <c r="I25" s="240">
        <f>SUM(G25+H25)</f>
        <v>304685</v>
      </c>
      <c r="J25" s="240">
        <v>0</v>
      </c>
      <c r="K25" s="240">
        <v>304685</v>
      </c>
      <c r="L25" s="240">
        <v>0</v>
      </c>
      <c r="M25" s="240">
        <v>304685</v>
      </c>
      <c r="N25" s="273">
        <v>0</v>
      </c>
      <c r="O25" s="273">
        <v>304685</v>
      </c>
      <c r="P25" s="240">
        <v>0</v>
      </c>
      <c r="Q25" s="240">
        <v>304685</v>
      </c>
      <c r="R25" s="240">
        <v>0</v>
      </c>
      <c r="S25" s="240">
        <v>304685</v>
      </c>
      <c r="T25" s="225" t="s">
        <v>303</v>
      </c>
      <c r="U25" s="226" t="s">
        <v>156</v>
      </c>
      <c r="V25" s="221" t="s">
        <v>279</v>
      </c>
    </row>
    <row r="26" spans="1:22" ht="112.5" x14ac:dyDescent="0.2">
      <c r="A26" s="230" t="s">
        <v>47</v>
      </c>
      <c r="B26" s="223" t="s">
        <v>233</v>
      </c>
      <c r="C26" s="224">
        <v>0</v>
      </c>
      <c r="D26" s="224">
        <v>0</v>
      </c>
      <c r="E26" s="224">
        <v>0</v>
      </c>
      <c r="F26" s="224">
        <v>0</v>
      </c>
      <c r="G26" s="224">
        <v>0</v>
      </c>
      <c r="H26" s="224">
        <v>0</v>
      </c>
      <c r="I26" s="224">
        <v>0</v>
      </c>
      <c r="J26" s="224">
        <v>0</v>
      </c>
      <c r="K26" s="224">
        <v>0</v>
      </c>
      <c r="L26" s="224">
        <v>0</v>
      </c>
      <c r="M26" s="224">
        <v>0</v>
      </c>
      <c r="N26" s="270">
        <v>0</v>
      </c>
      <c r="O26" s="270">
        <v>0</v>
      </c>
      <c r="P26" s="224">
        <v>0</v>
      </c>
      <c r="Q26" s="224">
        <v>0</v>
      </c>
      <c r="R26" s="224">
        <v>0</v>
      </c>
      <c r="S26" s="224">
        <v>0</v>
      </c>
      <c r="T26" s="225" t="s">
        <v>12</v>
      </c>
      <c r="U26" s="226" t="s">
        <v>20</v>
      </c>
      <c r="V26" s="221" t="s">
        <v>113</v>
      </c>
    </row>
    <row r="27" spans="1:22" ht="112.5" x14ac:dyDescent="0.2">
      <c r="A27" s="230" t="s">
        <v>48</v>
      </c>
      <c r="B27" s="223" t="s">
        <v>234</v>
      </c>
      <c r="C27" s="224">
        <v>0</v>
      </c>
      <c r="D27" s="224">
        <v>0</v>
      </c>
      <c r="E27" s="224">
        <v>0</v>
      </c>
      <c r="F27" s="224">
        <v>0</v>
      </c>
      <c r="G27" s="224">
        <v>0</v>
      </c>
      <c r="H27" s="224">
        <v>0</v>
      </c>
      <c r="I27" s="224">
        <v>0</v>
      </c>
      <c r="J27" s="224">
        <v>0</v>
      </c>
      <c r="K27" s="224">
        <v>0</v>
      </c>
      <c r="L27" s="224">
        <v>0</v>
      </c>
      <c r="M27" s="224">
        <v>0</v>
      </c>
      <c r="N27" s="270">
        <v>0</v>
      </c>
      <c r="O27" s="270">
        <v>0</v>
      </c>
      <c r="P27" s="224">
        <v>0</v>
      </c>
      <c r="Q27" s="224">
        <v>0</v>
      </c>
      <c r="R27" s="224">
        <v>0</v>
      </c>
      <c r="S27" s="224">
        <v>0</v>
      </c>
      <c r="T27" s="225" t="s">
        <v>303</v>
      </c>
      <c r="U27" s="226" t="s">
        <v>20</v>
      </c>
      <c r="V27" s="221" t="s">
        <v>113</v>
      </c>
    </row>
    <row r="28" spans="1:22" ht="150" x14ac:dyDescent="0.2">
      <c r="A28" s="297" t="s">
        <v>49</v>
      </c>
      <c r="B28" s="234" t="s">
        <v>298</v>
      </c>
      <c r="C28" s="224">
        <v>0</v>
      </c>
      <c r="D28" s="224">
        <v>0</v>
      </c>
      <c r="E28" s="224">
        <v>0</v>
      </c>
      <c r="F28" s="224">
        <v>0</v>
      </c>
      <c r="G28" s="224">
        <v>0</v>
      </c>
      <c r="H28" s="242">
        <v>996154.4</v>
      </c>
      <c r="I28" s="242">
        <v>996154.4</v>
      </c>
      <c r="J28" s="242">
        <v>1000000</v>
      </c>
      <c r="K28" s="242">
        <v>1996154.4</v>
      </c>
      <c r="L28" s="242">
        <v>4000000</v>
      </c>
      <c r="M28" s="242">
        <f>SUM(K28:L28)</f>
        <v>5996154.4000000004</v>
      </c>
      <c r="N28" s="273">
        <v>10000000</v>
      </c>
      <c r="O28" s="279">
        <f>SUM(M28:N28)</f>
        <v>15996154.4</v>
      </c>
      <c r="P28" s="273">
        <v>0</v>
      </c>
      <c r="Q28" s="279">
        <f>SUM(O28:P28)</f>
        <v>15996154.4</v>
      </c>
      <c r="R28" s="243">
        <v>1765152.74</v>
      </c>
      <c r="S28" s="244">
        <f>SUM(Q28:R28)</f>
        <v>17761307.140000001</v>
      </c>
      <c r="T28" s="225" t="s">
        <v>303</v>
      </c>
      <c r="U28" s="226" t="s">
        <v>20</v>
      </c>
      <c r="V28" s="221" t="s">
        <v>286</v>
      </c>
    </row>
    <row r="29" spans="1:22" ht="150" x14ac:dyDescent="0.2">
      <c r="A29" s="247" t="s">
        <v>50</v>
      </c>
      <c r="B29" s="278" t="s">
        <v>224</v>
      </c>
      <c r="C29" s="224">
        <v>0</v>
      </c>
      <c r="D29" s="240">
        <v>650000</v>
      </c>
      <c r="E29" s="240">
        <v>650000</v>
      </c>
      <c r="F29" s="245">
        <v>22272415</v>
      </c>
      <c r="G29" s="240">
        <f>SUM(E29:F29)</f>
        <v>22922415</v>
      </c>
      <c r="H29" s="245">
        <v>0</v>
      </c>
      <c r="I29" s="240">
        <f>SUM(G29:H29)</f>
        <v>22922415</v>
      </c>
      <c r="J29" s="240">
        <v>0</v>
      </c>
      <c r="K29" s="240">
        <v>22922415</v>
      </c>
      <c r="L29" s="240">
        <v>0</v>
      </c>
      <c r="M29" s="240">
        <v>22922415</v>
      </c>
      <c r="N29" s="273">
        <v>0</v>
      </c>
      <c r="O29" s="273">
        <v>22922415</v>
      </c>
      <c r="P29" s="240">
        <v>-600000</v>
      </c>
      <c r="Q29" s="240">
        <f>SUM(O29-600000)</f>
        <v>22322415</v>
      </c>
      <c r="R29" s="273">
        <v>0</v>
      </c>
      <c r="S29" s="273">
        <f>SUM(Q29:R29)</f>
        <v>22322415</v>
      </c>
      <c r="T29" s="225" t="s">
        <v>12</v>
      </c>
      <c r="U29" s="226" t="s">
        <v>20</v>
      </c>
      <c r="V29" s="221" t="s">
        <v>280</v>
      </c>
    </row>
    <row r="30" spans="1:22" ht="150" x14ac:dyDescent="0.2">
      <c r="A30" s="230" t="s">
        <v>51</v>
      </c>
      <c r="B30" s="246" t="s">
        <v>287</v>
      </c>
      <c r="C30" s="224">
        <v>0</v>
      </c>
      <c r="D30" s="224">
        <v>0</v>
      </c>
      <c r="E30" s="224">
        <v>0</v>
      </c>
      <c r="F30" s="224">
        <v>0</v>
      </c>
      <c r="G30" s="224">
        <v>0</v>
      </c>
      <c r="H30" s="224">
        <v>0</v>
      </c>
      <c r="I30" s="224">
        <v>0</v>
      </c>
      <c r="J30" s="224">
        <v>0</v>
      </c>
      <c r="K30" s="224">
        <v>0</v>
      </c>
      <c r="L30" s="224">
        <v>0</v>
      </c>
      <c r="M30" s="224">
        <v>0</v>
      </c>
      <c r="N30" s="273">
        <v>0</v>
      </c>
      <c r="O30" s="270">
        <v>0</v>
      </c>
      <c r="P30" s="240">
        <v>0</v>
      </c>
      <c r="Q30" s="224">
        <v>0</v>
      </c>
      <c r="R30" s="240">
        <v>0</v>
      </c>
      <c r="S30" s="224">
        <v>0</v>
      </c>
      <c r="T30" s="225" t="s">
        <v>303</v>
      </c>
      <c r="U30" s="226" t="s">
        <v>20</v>
      </c>
      <c r="V30" s="221" t="s">
        <v>290</v>
      </c>
    </row>
    <row r="31" spans="1:22" ht="150" x14ac:dyDescent="0.2">
      <c r="A31" s="247" t="s">
        <v>52</v>
      </c>
      <c r="B31" s="246" t="s">
        <v>289</v>
      </c>
      <c r="C31" s="224">
        <v>0</v>
      </c>
      <c r="D31" s="224">
        <v>0</v>
      </c>
      <c r="E31" s="224">
        <v>0</v>
      </c>
      <c r="F31" s="235">
        <v>320000</v>
      </c>
      <c r="G31" s="235">
        <v>320000</v>
      </c>
      <c r="H31" s="224">
        <v>0</v>
      </c>
      <c r="I31" s="235">
        <v>320000</v>
      </c>
      <c r="J31" s="236">
        <v>0</v>
      </c>
      <c r="K31" s="235">
        <v>320000</v>
      </c>
      <c r="L31" s="236">
        <v>-320000</v>
      </c>
      <c r="M31" s="224">
        <v>0</v>
      </c>
      <c r="N31" s="273">
        <v>0</v>
      </c>
      <c r="O31" s="270">
        <v>0</v>
      </c>
      <c r="P31" s="240">
        <v>0</v>
      </c>
      <c r="Q31" s="224">
        <v>0</v>
      </c>
      <c r="R31" s="240">
        <v>0</v>
      </c>
      <c r="S31" s="224">
        <v>0</v>
      </c>
      <c r="T31" s="225" t="s">
        <v>12</v>
      </c>
      <c r="U31" s="226" t="s">
        <v>156</v>
      </c>
      <c r="V31" s="221" t="s">
        <v>290</v>
      </c>
    </row>
    <row r="32" spans="1:22" ht="112.5" x14ac:dyDescent="0.2">
      <c r="A32" s="230" t="s">
        <v>53</v>
      </c>
      <c r="B32" s="223" t="s">
        <v>236</v>
      </c>
      <c r="C32" s="224">
        <v>0</v>
      </c>
      <c r="D32" s="224">
        <v>0</v>
      </c>
      <c r="E32" s="224">
        <v>0</v>
      </c>
      <c r="F32" s="224">
        <v>0</v>
      </c>
      <c r="G32" s="224">
        <v>0</v>
      </c>
      <c r="H32" s="224">
        <v>0</v>
      </c>
      <c r="I32" s="224">
        <v>0</v>
      </c>
      <c r="J32" s="224">
        <v>0</v>
      </c>
      <c r="K32" s="224">
        <v>0</v>
      </c>
      <c r="L32" s="224">
        <v>0</v>
      </c>
      <c r="M32" s="224">
        <v>0</v>
      </c>
      <c r="N32" s="270">
        <v>0</v>
      </c>
      <c r="O32" s="270">
        <v>0</v>
      </c>
      <c r="P32" s="224">
        <v>0</v>
      </c>
      <c r="Q32" s="224">
        <v>0</v>
      </c>
      <c r="R32" s="224">
        <v>0</v>
      </c>
      <c r="S32" s="224">
        <v>0</v>
      </c>
      <c r="T32" s="225" t="s">
        <v>303</v>
      </c>
      <c r="U32" s="226" t="s">
        <v>20</v>
      </c>
      <c r="V32" s="221" t="s">
        <v>113</v>
      </c>
    </row>
    <row r="33" spans="1:22" ht="112.5" x14ac:dyDescent="0.2">
      <c r="A33" s="230" t="s">
        <v>54</v>
      </c>
      <c r="B33" s="223" t="s">
        <v>237</v>
      </c>
      <c r="C33" s="224">
        <v>0</v>
      </c>
      <c r="D33" s="224">
        <v>0</v>
      </c>
      <c r="E33" s="224">
        <v>0</v>
      </c>
      <c r="F33" s="224">
        <v>0</v>
      </c>
      <c r="G33" s="224">
        <v>0</v>
      </c>
      <c r="H33" s="224">
        <v>0</v>
      </c>
      <c r="I33" s="224">
        <v>0</v>
      </c>
      <c r="J33" s="224">
        <v>0</v>
      </c>
      <c r="K33" s="224">
        <v>0</v>
      </c>
      <c r="L33" s="224">
        <v>0</v>
      </c>
      <c r="M33" s="224">
        <v>0</v>
      </c>
      <c r="N33" s="270">
        <v>0</v>
      </c>
      <c r="O33" s="270">
        <v>0</v>
      </c>
      <c r="P33" s="224">
        <v>0</v>
      </c>
      <c r="Q33" s="224">
        <v>0</v>
      </c>
      <c r="R33" s="224">
        <v>0</v>
      </c>
      <c r="S33" s="224">
        <v>0</v>
      </c>
      <c r="T33" s="225" t="s">
        <v>303</v>
      </c>
      <c r="U33" s="226" t="s">
        <v>20</v>
      </c>
      <c r="V33" s="221" t="s">
        <v>113</v>
      </c>
    </row>
    <row r="34" spans="1:22" ht="112.5" x14ac:dyDescent="0.2">
      <c r="A34" s="230" t="s">
        <v>55</v>
      </c>
      <c r="B34" s="223" t="s">
        <v>238</v>
      </c>
      <c r="C34" s="224">
        <v>0</v>
      </c>
      <c r="D34" s="224">
        <v>0</v>
      </c>
      <c r="E34" s="224">
        <v>0</v>
      </c>
      <c r="F34" s="224">
        <v>0</v>
      </c>
      <c r="G34" s="224">
        <v>0</v>
      </c>
      <c r="H34" s="224">
        <v>0</v>
      </c>
      <c r="I34" s="224">
        <v>0</v>
      </c>
      <c r="J34" s="224">
        <v>0</v>
      </c>
      <c r="K34" s="224">
        <v>0</v>
      </c>
      <c r="L34" s="224">
        <v>0</v>
      </c>
      <c r="M34" s="224">
        <v>0</v>
      </c>
      <c r="N34" s="270">
        <v>0</v>
      </c>
      <c r="O34" s="270">
        <v>0</v>
      </c>
      <c r="P34" s="224">
        <v>0</v>
      </c>
      <c r="Q34" s="224">
        <v>0</v>
      </c>
      <c r="R34" s="224">
        <v>0</v>
      </c>
      <c r="S34" s="224">
        <v>0</v>
      </c>
      <c r="T34" s="225" t="s">
        <v>303</v>
      </c>
      <c r="U34" s="226" t="s">
        <v>20</v>
      </c>
      <c r="V34" s="221" t="s">
        <v>113</v>
      </c>
    </row>
    <row r="35" spans="1:22" ht="112.5" x14ac:dyDescent="0.2">
      <c r="A35" s="230" t="s">
        <v>78</v>
      </c>
      <c r="B35" s="223" t="s">
        <v>240</v>
      </c>
      <c r="C35" s="224">
        <v>0</v>
      </c>
      <c r="D35" s="224">
        <v>0</v>
      </c>
      <c r="E35" s="224">
        <v>0</v>
      </c>
      <c r="F35" s="224">
        <v>0</v>
      </c>
      <c r="G35" s="224">
        <v>0</v>
      </c>
      <c r="H35" s="224">
        <v>0</v>
      </c>
      <c r="I35" s="224">
        <v>0</v>
      </c>
      <c r="J35" s="224">
        <v>0</v>
      </c>
      <c r="K35" s="224">
        <v>0</v>
      </c>
      <c r="L35" s="224">
        <v>0</v>
      </c>
      <c r="M35" s="224">
        <v>0</v>
      </c>
      <c r="N35" s="270">
        <v>0</v>
      </c>
      <c r="O35" s="270">
        <v>0</v>
      </c>
      <c r="P35" s="224">
        <v>0</v>
      </c>
      <c r="Q35" s="224">
        <v>0</v>
      </c>
      <c r="R35" s="224">
        <v>0</v>
      </c>
      <c r="S35" s="224">
        <v>0</v>
      </c>
      <c r="T35" s="225" t="s">
        <v>303</v>
      </c>
      <c r="U35" s="226" t="s">
        <v>20</v>
      </c>
      <c r="V35" s="221" t="s">
        <v>113</v>
      </c>
    </row>
    <row r="36" spans="1:22" ht="112.5" x14ac:dyDescent="0.2">
      <c r="A36" s="230" t="s">
        <v>79</v>
      </c>
      <c r="B36" s="223" t="s">
        <v>239</v>
      </c>
      <c r="C36" s="224">
        <v>0</v>
      </c>
      <c r="D36" s="224">
        <v>0</v>
      </c>
      <c r="E36" s="224">
        <v>0</v>
      </c>
      <c r="F36" s="224">
        <v>0</v>
      </c>
      <c r="G36" s="224">
        <v>0</v>
      </c>
      <c r="H36" s="224">
        <v>0</v>
      </c>
      <c r="I36" s="224">
        <v>0</v>
      </c>
      <c r="J36" s="224">
        <v>0</v>
      </c>
      <c r="K36" s="224">
        <v>0</v>
      </c>
      <c r="L36" s="224">
        <v>0</v>
      </c>
      <c r="M36" s="224">
        <v>0</v>
      </c>
      <c r="N36" s="270">
        <v>0</v>
      </c>
      <c r="O36" s="270">
        <v>0</v>
      </c>
      <c r="P36" s="224">
        <v>0</v>
      </c>
      <c r="Q36" s="224">
        <v>0</v>
      </c>
      <c r="R36" s="224">
        <v>0</v>
      </c>
      <c r="S36" s="224">
        <v>0</v>
      </c>
      <c r="T36" s="225" t="s">
        <v>303</v>
      </c>
      <c r="U36" s="226" t="s">
        <v>20</v>
      </c>
      <c r="V36" s="221" t="s">
        <v>113</v>
      </c>
    </row>
    <row r="37" spans="1:22" ht="168.75" x14ac:dyDescent="0.2">
      <c r="A37" s="230" t="s">
        <v>80</v>
      </c>
      <c r="B37" s="223" t="s">
        <v>223</v>
      </c>
      <c r="C37" s="224">
        <v>0</v>
      </c>
      <c r="D37" s="240">
        <v>520000</v>
      </c>
      <c r="E37" s="240">
        <v>520000</v>
      </c>
      <c r="F37" s="224">
        <v>0</v>
      </c>
      <c r="G37" s="240">
        <v>520000</v>
      </c>
      <c r="H37" s="240">
        <v>27736</v>
      </c>
      <c r="I37" s="240">
        <f>SUM(G37+27736)</f>
        <v>547736</v>
      </c>
      <c r="J37" s="240">
        <v>0</v>
      </c>
      <c r="K37" s="240">
        <v>547736</v>
      </c>
      <c r="L37" s="240">
        <v>0</v>
      </c>
      <c r="M37" s="240">
        <v>547736</v>
      </c>
      <c r="N37" s="273">
        <v>0</v>
      </c>
      <c r="O37" s="273">
        <v>547736</v>
      </c>
      <c r="P37" s="240">
        <v>0</v>
      </c>
      <c r="Q37" s="240">
        <v>547736</v>
      </c>
      <c r="R37" s="240">
        <v>0</v>
      </c>
      <c r="S37" s="240">
        <v>547736</v>
      </c>
      <c r="T37" s="225" t="s">
        <v>303</v>
      </c>
      <c r="U37" s="226" t="s">
        <v>20</v>
      </c>
      <c r="V37" s="221" t="s">
        <v>281</v>
      </c>
    </row>
    <row r="38" spans="1:22" ht="168.75" x14ac:dyDescent="0.2">
      <c r="A38" s="248" t="s">
        <v>81</v>
      </c>
      <c r="B38" s="223" t="s">
        <v>220</v>
      </c>
      <c r="C38" s="224">
        <v>0</v>
      </c>
      <c r="D38" s="240">
        <v>550000</v>
      </c>
      <c r="E38" s="240">
        <v>550000</v>
      </c>
      <c r="F38" s="224">
        <v>0</v>
      </c>
      <c r="G38" s="240">
        <v>550000</v>
      </c>
      <c r="H38" s="240">
        <v>35904</v>
      </c>
      <c r="I38" s="240">
        <f>SUM(G38+35904)</f>
        <v>585904</v>
      </c>
      <c r="J38" s="240">
        <v>0</v>
      </c>
      <c r="K38" s="240">
        <v>585904</v>
      </c>
      <c r="L38" s="240">
        <v>0</v>
      </c>
      <c r="M38" s="240">
        <v>585904</v>
      </c>
      <c r="N38" s="273">
        <v>0</v>
      </c>
      <c r="O38" s="273">
        <v>585904</v>
      </c>
      <c r="P38" s="240">
        <v>0</v>
      </c>
      <c r="Q38" s="240">
        <v>585904</v>
      </c>
      <c r="R38" s="240">
        <v>0</v>
      </c>
      <c r="S38" s="240">
        <v>585904</v>
      </c>
      <c r="T38" s="225" t="s">
        <v>303</v>
      </c>
      <c r="U38" s="226" t="s">
        <v>20</v>
      </c>
      <c r="V38" s="221" t="s">
        <v>282</v>
      </c>
    </row>
    <row r="39" spans="1:22" ht="187.5" x14ac:dyDescent="0.2">
      <c r="A39" s="241" t="s">
        <v>82</v>
      </c>
      <c r="B39" s="234" t="s">
        <v>221</v>
      </c>
      <c r="C39" s="224">
        <v>0</v>
      </c>
      <c r="D39" s="240">
        <v>710000</v>
      </c>
      <c r="E39" s="240">
        <v>710000</v>
      </c>
      <c r="F39" s="224">
        <v>0</v>
      </c>
      <c r="G39" s="240">
        <v>710000</v>
      </c>
      <c r="H39" s="240">
        <v>51257</v>
      </c>
      <c r="I39" s="240">
        <f>SUM(G39+51257)</f>
        <v>761257</v>
      </c>
      <c r="J39" s="240">
        <v>0</v>
      </c>
      <c r="K39" s="240">
        <v>761257</v>
      </c>
      <c r="L39" s="240">
        <v>320000</v>
      </c>
      <c r="M39" s="240">
        <f>SUM(K39:L39)</f>
        <v>1081257</v>
      </c>
      <c r="N39" s="273">
        <v>0</v>
      </c>
      <c r="O39" s="273">
        <f>SUM(M39:N39)</f>
        <v>1081257</v>
      </c>
      <c r="P39" s="240">
        <v>0</v>
      </c>
      <c r="Q39" s="240">
        <f>SUM(O39:P39)</f>
        <v>1081257</v>
      </c>
      <c r="R39" s="243">
        <v>-320000.67</v>
      </c>
      <c r="S39" s="243">
        <f>SUM(Q39:R39)</f>
        <v>761256.33000000007</v>
      </c>
      <c r="T39" s="225" t="s">
        <v>12</v>
      </c>
      <c r="U39" s="226" t="s">
        <v>20</v>
      </c>
      <c r="V39" s="221" t="s">
        <v>283</v>
      </c>
    </row>
    <row r="40" spans="1:22" ht="187.5" x14ac:dyDescent="0.2">
      <c r="A40" s="247" t="s">
        <v>83</v>
      </c>
      <c r="B40" s="246" t="s">
        <v>222</v>
      </c>
      <c r="C40" s="270">
        <v>0</v>
      </c>
      <c r="D40" s="273">
        <v>480000</v>
      </c>
      <c r="E40" s="273">
        <v>480000</v>
      </c>
      <c r="F40" s="273">
        <v>17254459</v>
      </c>
      <c r="G40" s="273">
        <f>SUM(E40:F40)</f>
        <v>17734459</v>
      </c>
      <c r="H40" s="270">
        <v>0</v>
      </c>
      <c r="I40" s="273">
        <f>SUM(G40:H40)</f>
        <v>17734459</v>
      </c>
      <c r="J40" s="273">
        <v>0</v>
      </c>
      <c r="K40" s="273">
        <v>17734459</v>
      </c>
      <c r="L40" s="273">
        <v>0</v>
      </c>
      <c r="M40" s="273">
        <v>17734459</v>
      </c>
      <c r="N40" s="273">
        <v>0</v>
      </c>
      <c r="O40" s="273">
        <v>17734459</v>
      </c>
      <c r="P40" s="273">
        <v>-300000</v>
      </c>
      <c r="Q40" s="273">
        <f>SUM(O40-300000)</f>
        <v>17434459</v>
      </c>
      <c r="R40" s="273">
        <v>0</v>
      </c>
      <c r="S40" s="273">
        <f>SUM(Q40:R40)</f>
        <v>17434459</v>
      </c>
      <c r="T40" s="225" t="s">
        <v>303</v>
      </c>
      <c r="U40" s="226" t="s">
        <v>20</v>
      </c>
      <c r="V40" s="221" t="s">
        <v>284</v>
      </c>
    </row>
    <row r="41" spans="1:22" ht="112.5" x14ac:dyDescent="0.2">
      <c r="A41" s="230" t="s">
        <v>84</v>
      </c>
      <c r="B41" s="223" t="s">
        <v>241</v>
      </c>
      <c r="C41" s="224">
        <v>0</v>
      </c>
      <c r="D41" s="224">
        <v>0</v>
      </c>
      <c r="E41" s="224">
        <v>0</v>
      </c>
      <c r="F41" s="224">
        <v>0</v>
      </c>
      <c r="G41" s="224">
        <v>0</v>
      </c>
      <c r="H41" s="224">
        <v>0</v>
      </c>
      <c r="I41" s="224">
        <v>0</v>
      </c>
      <c r="J41" s="224">
        <v>0</v>
      </c>
      <c r="K41" s="224">
        <v>0</v>
      </c>
      <c r="L41" s="224">
        <v>0</v>
      </c>
      <c r="M41" s="224">
        <v>0</v>
      </c>
      <c r="N41" s="270">
        <v>0</v>
      </c>
      <c r="O41" s="270">
        <v>0</v>
      </c>
      <c r="P41" s="224">
        <v>0</v>
      </c>
      <c r="Q41" s="224">
        <v>0</v>
      </c>
      <c r="R41" s="224">
        <v>0</v>
      </c>
      <c r="S41" s="224">
        <v>0</v>
      </c>
      <c r="T41" s="225" t="s">
        <v>12</v>
      </c>
      <c r="U41" s="226" t="s">
        <v>20</v>
      </c>
      <c r="V41" s="221" t="s">
        <v>113</v>
      </c>
    </row>
    <row r="42" spans="1:22" ht="112.5" x14ac:dyDescent="0.2">
      <c r="A42" s="230" t="s">
        <v>106</v>
      </c>
      <c r="B42" s="223" t="s">
        <v>242</v>
      </c>
      <c r="C42" s="224">
        <v>0</v>
      </c>
      <c r="D42" s="224">
        <v>0</v>
      </c>
      <c r="E42" s="224">
        <v>0</v>
      </c>
      <c r="F42" s="224">
        <v>0</v>
      </c>
      <c r="G42" s="224">
        <v>0</v>
      </c>
      <c r="H42" s="224">
        <v>0</v>
      </c>
      <c r="I42" s="224">
        <v>0</v>
      </c>
      <c r="J42" s="224">
        <v>0</v>
      </c>
      <c r="K42" s="224">
        <v>0</v>
      </c>
      <c r="L42" s="224">
        <v>0</v>
      </c>
      <c r="M42" s="224">
        <v>0</v>
      </c>
      <c r="N42" s="270">
        <v>0</v>
      </c>
      <c r="O42" s="270">
        <v>0</v>
      </c>
      <c r="P42" s="224">
        <v>0</v>
      </c>
      <c r="Q42" s="224">
        <v>0</v>
      </c>
      <c r="R42" s="224">
        <v>0</v>
      </c>
      <c r="S42" s="224">
        <v>0</v>
      </c>
      <c r="T42" s="225" t="s">
        <v>303</v>
      </c>
      <c r="U42" s="226" t="s">
        <v>20</v>
      </c>
      <c r="V42" s="221" t="s">
        <v>113</v>
      </c>
    </row>
    <row r="43" spans="1:22" ht="112.5" x14ac:dyDescent="0.2">
      <c r="A43" s="230" t="s">
        <v>107</v>
      </c>
      <c r="B43" s="223" t="s">
        <v>243</v>
      </c>
      <c r="C43" s="224">
        <v>0</v>
      </c>
      <c r="D43" s="224">
        <v>0</v>
      </c>
      <c r="E43" s="224">
        <v>0</v>
      </c>
      <c r="F43" s="224">
        <v>0</v>
      </c>
      <c r="G43" s="224">
        <v>0</v>
      </c>
      <c r="H43" s="224">
        <v>0</v>
      </c>
      <c r="I43" s="224">
        <v>0</v>
      </c>
      <c r="J43" s="224">
        <v>0</v>
      </c>
      <c r="K43" s="224">
        <v>0</v>
      </c>
      <c r="L43" s="224">
        <v>0</v>
      </c>
      <c r="M43" s="224">
        <v>0</v>
      </c>
      <c r="N43" s="270">
        <v>0</v>
      </c>
      <c r="O43" s="270">
        <v>0</v>
      </c>
      <c r="P43" s="224">
        <v>0</v>
      </c>
      <c r="Q43" s="224">
        <v>0</v>
      </c>
      <c r="R43" s="224">
        <v>0</v>
      </c>
      <c r="S43" s="224">
        <v>0</v>
      </c>
      <c r="T43" s="225" t="s">
        <v>303</v>
      </c>
      <c r="U43" s="226" t="s">
        <v>20</v>
      </c>
      <c r="V43" s="221" t="s">
        <v>113</v>
      </c>
    </row>
    <row r="44" spans="1:22" ht="112.5" x14ac:dyDescent="0.2">
      <c r="A44" s="230" t="s">
        <v>108</v>
      </c>
      <c r="B44" s="223" t="s">
        <v>244</v>
      </c>
      <c r="C44" s="224">
        <v>0</v>
      </c>
      <c r="D44" s="224">
        <v>0</v>
      </c>
      <c r="E44" s="224">
        <v>0</v>
      </c>
      <c r="F44" s="224">
        <v>0</v>
      </c>
      <c r="G44" s="224">
        <v>0</v>
      </c>
      <c r="H44" s="224">
        <v>0</v>
      </c>
      <c r="I44" s="224">
        <v>0</v>
      </c>
      <c r="J44" s="224">
        <v>0</v>
      </c>
      <c r="K44" s="224">
        <v>0</v>
      </c>
      <c r="L44" s="224">
        <v>0</v>
      </c>
      <c r="M44" s="224">
        <v>0</v>
      </c>
      <c r="N44" s="270">
        <v>0</v>
      </c>
      <c r="O44" s="270">
        <v>0</v>
      </c>
      <c r="P44" s="224">
        <v>0</v>
      </c>
      <c r="Q44" s="224">
        <v>0</v>
      </c>
      <c r="R44" s="224">
        <v>0</v>
      </c>
      <c r="S44" s="224">
        <v>0</v>
      </c>
      <c r="T44" s="225" t="s">
        <v>12</v>
      </c>
      <c r="U44" s="226" t="s">
        <v>20</v>
      </c>
      <c r="V44" s="221" t="s">
        <v>113</v>
      </c>
    </row>
    <row r="45" spans="1:22" ht="112.5" x14ac:dyDescent="0.2">
      <c r="A45" s="230" t="s">
        <v>109</v>
      </c>
      <c r="B45" s="223" t="s">
        <v>245</v>
      </c>
      <c r="C45" s="224">
        <v>0</v>
      </c>
      <c r="D45" s="224">
        <v>0</v>
      </c>
      <c r="E45" s="224">
        <v>0</v>
      </c>
      <c r="F45" s="224">
        <v>0</v>
      </c>
      <c r="G45" s="224">
        <v>0</v>
      </c>
      <c r="H45" s="224">
        <v>0</v>
      </c>
      <c r="I45" s="224">
        <v>0</v>
      </c>
      <c r="J45" s="224">
        <v>0</v>
      </c>
      <c r="K45" s="224">
        <v>0</v>
      </c>
      <c r="L45" s="224">
        <v>0</v>
      </c>
      <c r="M45" s="224">
        <v>0</v>
      </c>
      <c r="N45" s="270">
        <v>0</v>
      </c>
      <c r="O45" s="270">
        <v>0</v>
      </c>
      <c r="P45" s="224">
        <v>0</v>
      </c>
      <c r="Q45" s="224">
        <v>0</v>
      </c>
      <c r="R45" s="224">
        <v>0</v>
      </c>
      <c r="S45" s="224">
        <v>0</v>
      </c>
      <c r="T45" s="225" t="s">
        <v>303</v>
      </c>
      <c r="U45" s="226" t="s">
        <v>20</v>
      </c>
      <c r="V45" s="221" t="s">
        <v>113</v>
      </c>
    </row>
    <row r="46" spans="1:22" ht="112.5" x14ac:dyDescent="0.2">
      <c r="A46" s="249" t="s">
        <v>226</v>
      </c>
      <c r="B46" s="223" t="s">
        <v>246</v>
      </c>
      <c r="C46" s="224">
        <v>0</v>
      </c>
      <c r="D46" s="224">
        <v>0</v>
      </c>
      <c r="E46" s="224">
        <v>0</v>
      </c>
      <c r="F46" s="224">
        <v>0</v>
      </c>
      <c r="G46" s="224">
        <v>0</v>
      </c>
      <c r="H46" s="224">
        <v>0</v>
      </c>
      <c r="I46" s="224">
        <v>0</v>
      </c>
      <c r="J46" s="224">
        <v>0</v>
      </c>
      <c r="K46" s="224">
        <v>0</v>
      </c>
      <c r="L46" s="224">
        <v>0</v>
      </c>
      <c r="M46" s="224">
        <v>0</v>
      </c>
      <c r="N46" s="270">
        <v>0</v>
      </c>
      <c r="O46" s="270">
        <v>0</v>
      </c>
      <c r="P46" s="224">
        <v>0</v>
      </c>
      <c r="Q46" s="224">
        <v>0</v>
      </c>
      <c r="R46" s="224">
        <v>0</v>
      </c>
      <c r="S46" s="224">
        <v>0</v>
      </c>
      <c r="T46" s="225" t="s">
        <v>303</v>
      </c>
      <c r="U46" s="226" t="s">
        <v>20</v>
      </c>
      <c r="V46" s="221" t="s">
        <v>113</v>
      </c>
    </row>
    <row r="47" spans="1:22" ht="112.5" x14ac:dyDescent="0.3">
      <c r="A47" s="94" t="s">
        <v>288</v>
      </c>
      <c r="B47" s="223" t="s">
        <v>247</v>
      </c>
      <c r="C47" s="224">
        <v>0</v>
      </c>
      <c r="D47" s="224">
        <v>0</v>
      </c>
      <c r="E47" s="224">
        <v>0</v>
      </c>
      <c r="F47" s="224">
        <v>0</v>
      </c>
      <c r="G47" s="224">
        <v>0</v>
      </c>
      <c r="H47" s="224">
        <v>0</v>
      </c>
      <c r="I47" s="224">
        <v>0</v>
      </c>
      <c r="J47" s="224">
        <v>0</v>
      </c>
      <c r="K47" s="224">
        <v>0</v>
      </c>
      <c r="L47" s="224">
        <v>0</v>
      </c>
      <c r="M47" s="224">
        <v>0</v>
      </c>
      <c r="N47" s="270">
        <v>0</v>
      </c>
      <c r="O47" s="270">
        <v>0</v>
      </c>
      <c r="P47" s="224">
        <v>0</v>
      </c>
      <c r="Q47" s="224">
        <v>0</v>
      </c>
      <c r="R47" s="224">
        <v>0</v>
      </c>
      <c r="S47" s="224">
        <v>0</v>
      </c>
      <c r="T47" s="225" t="s">
        <v>303</v>
      </c>
      <c r="U47" s="226" t="s">
        <v>20</v>
      </c>
      <c r="V47" s="221" t="s">
        <v>113</v>
      </c>
    </row>
    <row r="48" spans="1:22" ht="18.75" x14ac:dyDescent="0.2">
      <c r="A48" s="230"/>
      <c r="B48" s="228" t="s">
        <v>186</v>
      </c>
      <c r="C48" s="224"/>
      <c r="D48" s="250">
        <v>3850000</v>
      </c>
      <c r="E48" s="250">
        <v>3850000</v>
      </c>
      <c r="F48" s="250">
        <v>40226874</v>
      </c>
      <c r="G48" s="250">
        <v>44076874</v>
      </c>
      <c r="H48" s="250">
        <f t="shared" ref="H48:N48" si="0">SUM(H20:H47)</f>
        <v>996154.4</v>
      </c>
      <c r="I48" s="250">
        <f t="shared" si="0"/>
        <v>45073028.399999999</v>
      </c>
      <c r="J48" s="250">
        <f t="shared" si="0"/>
        <v>2000000</v>
      </c>
      <c r="K48" s="250">
        <f t="shared" si="0"/>
        <v>47073028.399999999</v>
      </c>
      <c r="L48" s="250">
        <f t="shared" si="0"/>
        <v>8000000</v>
      </c>
      <c r="M48" s="250">
        <f t="shared" si="0"/>
        <v>55073028.399999999</v>
      </c>
      <c r="N48" s="274">
        <f t="shared" si="0"/>
        <v>18000000</v>
      </c>
      <c r="O48" s="282">
        <f>SUM(M48:N48)</f>
        <v>73073028.400000006</v>
      </c>
      <c r="P48" s="298">
        <v>2694000</v>
      </c>
      <c r="Q48" s="299">
        <f>SUM(O48:P48)</f>
        <v>75767028.400000006</v>
      </c>
      <c r="R48" s="243">
        <f>SUM(R22:R47)</f>
        <v>11445152.07</v>
      </c>
      <c r="S48" s="281">
        <f>SUM(Q48:R48)</f>
        <v>87212180.469999999</v>
      </c>
      <c r="U48" s="226"/>
      <c r="V48" s="221"/>
    </row>
    <row r="49" spans="1:22" ht="56.25" x14ac:dyDescent="0.2">
      <c r="A49" s="251">
        <v>6</v>
      </c>
      <c r="B49" s="228" t="s">
        <v>248</v>
      </c>
      <c r="C49" s="224"/>
      <c r="D49" s="224"/>
      <c r="E49" s="224"/>
      <c r="F49" s="224"/>
      <c r="G49" s="224"/>
      <c r="H49" s="224"/>
      <c r="I49" s="224"/>
      <c r="J49" s="224"/>
      <c r="K49" s="224"/>
      <c r="L49" s="224"/>
      <c r="M49" s="224"/>
      <c r="N49" s="270"/>
      <c r="P49" s="224"/>
      <c r="Q49" s="224"/>
      <c r="R49" s="224"/>
      <c r="S49" s="224"/>
      <c r="T49" s="225"/>
      <c r="U49" s="226"/>
      <c r="V49" s="221"/>
    </row>
    <row r="50" spans="1:22" ht="75" x14ac:dyDescent="0.2">
      <c r="A50" s="230" t="s">
        <v>85</v>
      </c>
      <c r="B50" s="223" t="s">
        <v>249</v>
      </c>
      <c r="C50" s="224">
        <v>0</v>
      </c>
      <c r="D50" s="224">
        <v>0</v>
      </c>
      <c r="E50" s="224">
        <v>0</v>
      </c>
      <c r="F50" s="224">
        <v>0</v>
      </c>
      <c r="G50" s="224">
        <v>0</v>
      </c>
      <c r="H50" s="224">
        <v>0</v>
      </c>
      <c r="I50" s="224">
        <v>0</v>
      </c>
      <c r="J50" s="224">
        <v>0</v>
      </c>
      <c r="K50" s="224">
        <v>0</v>
      </c>
      <c r="L50" s="224">
        <v>0</v>
      </c>
      <c r="M50" s="224">
        <v>0</v>
      </c>
      <c r="N50" s="270">
        <v>0</v>
      </c>
      <c r="O50" s="270">
        <v>0</v>
      </c>
      <c r="P50" s="224">
        <v>0</v>
      </c>
      <c r="Q50" s="224">
        <v>0</v>
      </c>
      <c r="R50" s="224">
        <v>0</v>
      </c>
      <c r="S50" s="224">
        <v>0</v>
      </c>
      <c r="T50" s="225" t="s">
        <v>303</v>
      </c>
      <c r="U50" s="226" t="s">
        <v>20</v>
      </c>
      <c r="V50" s="221" t="s">
        <v>114</v>
      </c>
    </row>
    <row r="51" spans="1:22" ht="75" x14ac:dyDescent="0.2">
      <c r="A51" s="230" t="s">
        <v>86</v>
      </c>
      <c r="B51" s="223" t="s">
        <v>250</v>
      </c>
      <c r="C51" s="224">
        <v>0</v>
      </c>
      <c r="D51" s="224">
        <v>0</v>
      </c>
      <c r="E51" s="224">
        <v>0</v>
      </c>
      <c r="F51" s="224">
        <v>0</v>
      </c>
      <c r="G51" s="224">
        <v>0</v>
      </c>
      <c r="H51" s="224">
        <v>0</v>
      </c>
      <c r="I51" s="224">
        <v>0</v>
      </c>
      <c r="J51" s="224">
        <v>0</v>
      </c>
      <c r="K51" s="224">
        <v>0</v>
      </c>
      <c r="L51" s="224">
        <v>0</v>
      </c>
      <c r="M51" s="224">
        <v>0</v>
      </c>
      <c r="N51" s="270">
        <v>0</v>
      </c>
      <c r="O51" s="270">
        <v>0</v>
      </c>
      <c r="P51" s="224">
        <v>0</v>
      </c>
      <c r="Q51" s="224">
        <v>0</v>
      </c>
      <c r="R51" s="224">
        <v>0</v>
      </c>
      <c r="S51" s="224">
        <v>0</v>
      </c>
      <c r="T51" s="225" t="s">
        <v>303</v>
      </c>
      <c r="U51" s="226" t="s">
        <v>20</v>
      </c>
      <c r="V51" s="221" t="s">
        <v>114</v>
      </c>
    </row>
    <row r="52" spans="1:22" ht="93.75" x14ac:dyDescent="0.2">
      <c r="A52" s="230" t="s">
        <v>87</v>
      </c>
      <c r="B52" s="223" t="s">
        <v>251</v>
      </c>
      <c r="C52" s="224">
        <v>0</v>
      </c>
      <c r="D52" s="224">
        <v>0</v>
      </c>
      <c r="E52" s="224">
        <v>0</v>
      </c>
      <c r="F52" s="224">
        <v>0</v>
      </c>
      <c r="G52" s="224">
        <v>0</v>
      </c>
      <c r="H52" s="224">
        <v>0</v>
      </c>
      <c r="I52" s="224">
        <v>0</v>
      </c>
      <c r="J52" s="224">
        <v>0</v>
      </c>
      <c r="K52" s="224">
        <v>0</v>
      </c>
      <c r="L52" s="224">
        <v>0</v>
      </c>
      <c r="M52" s="224">
        <v>0</v>
      </c>
      <c r="N52" s="270">
        <v>0</v>
      </c>
      <c r="O52" s="270">
        <v>0</v>
      </c>
      <c r="P52" s="224">
        <v>0</v>
      </c>
      <c r="Q52" s="224">
        <v>0</v>
      </c>
      <c r="R52" s="224">
        <v>0</v>
      </c>
      <c r="S52" s="224">
        <v>0</v>
      </c>
      <c r="T52" s="225" t="s">
        <v>303</v>
      </c>
      <c r="U52" s="226" t="s">
        <v>20</v>
      </c>
      <c r="V52" s="221" t="s">
        <v>114</v>
      </c>
    </row>
    <row r="53" spans="1:22" ht="75" x14ac:dyDescent="0.2">
      <c r="A53" s="230" t="s">
        <v>88</v>
      </c>
      <c r="B53" s="223" t="s">
        <v>252</v>
      </c>
      <c r="C53" s="224">
        <v>0</v>
      </c>
      <c r="D53" s="224">
        <v>0</v>
      </c>
      <c r="E53" s="224">
        <v>0</v>
      </c>
      <c r="F53" s="224">
        <v>0</v>
      </c>
      <c r="G53" s="224">
        <v>0</v>
      </c>
      <c r="H53" s="224">
        <v>0</v>
      </c>
      <c r="I53" s="224">
        <v>0</v>
      </c>
      <c r="J53" s="224">
        <v>0</v>
      </c>
      <c r="K53" s="224">
        <v>0</v>
      </c>
      <c r="L53" s="224">
        <v>0</v>
      </c>
      <c r="M53" s="224">
        <v>0</v>
      </c>
      <c r="N53" s="270">
        <v>0</v>
      </c>
      <c r="O53" s="270">
        <v>0</v>
      </c>
      <c r="P53" s="224">
        <v>0</v>
      </c>
      <c r="Q53" s="224">
        <v>0</v>
      </c>
      <c r="R53" s="224">
        <v>0</v>
      </c>
      <c r="S53" s="224">
        <v>0</v>
      </c>
      <c r="T53" s="225" t="s">
        <v>303</v>
      </c>
      <c r="U53" s="226" t="s">
        <v>20</v>
      </c>
      <c r="V53" s="221" t="s">
        <v>114</v>
      </c>
    </row>
    <row r="54" spans="1:22" ht="75" x14ac:dyDescent="0.2">
      <c r="A54" s="230" t="s">
        <v>89</v>
      </c>
      <c r="B54" s="223" t="s">
        <v>253</v>
      </c>
      <c r="C54" s="224">
        <v>0</v>
      </c>
      <c r="D54" s="224">
        <v>0</v>
      </c>
      <c r="E54" s="224">
        <v>0</v>
      </c>
      <c r="F54" s="224">
        <v>0</v>
      </c>
      <c r="G54" s="224">
        <v>0</v>
      </c>
      <c r="H54" s="224">
        <v>0</v>
      </c>
      <c r="I54" s="224">
        <v>0</v>
      </c>
      <c r="J54" s="224">
        <v>0</v>
      </c>
      <c r="K54" s="224">
        <v>0</v>
      </c>
      <c r="L54" s="224">
        <v>0</v>
      </c>
      <c r="M54" s="224">
        <v>0</v>
      </c>
      <c r="N54" s="270">
        <v>0</v>
      </c>
      <c r="O54" s="270">
        <v>0</v>
      </c>
      <c r="P54" s="224">
        <v>0</v>
      </c>
      <c r="Q54" s="224">
        <v>0</v>
      </c>
      <c r="R54" s="224">
        <v>0</v>
      </c>
      <c r="S54" s="224">
        <v>0</v>
      </c>
      <c r="T54" s="225" t="s">
        <v>303</v>
      </c>
      <c r="U54" s="226" t="s">
        <v>20</v>
      </c>
      <c r="V54" s="221" t="s">
        <v>114</v>
      </c>
    </row>
    <row r="55" spans="1:22" ht="75" x14ac:dyDescent="0.2">
      <c r="A55" s="230" t="s">
        <v>177</v>
      </c>
      <c r="B55" s="223" t="s">
        <v>254</v>
      </c>
      <c r="C55" s="224">
        <v>0</v>
      </c>
      <c r="D55" s="224">
        <v>0</v>
      </c>
      <c r="E55" s="224">
        <v>0</v>
      </c>
      <c r="F55" s="224">
        <v>0</v>
      </c>
      <c r="G55" s="224">
        <v>0</v>
      </c>
      <c r="H55" s="224">
        <v>0</v>
      </c>
      <c r="I55" s="224">
        <v>0</v>
      </c>
      <c r="J55" s="224">
        <v>0</v>
      </c>
      <c r="K55" s="224">
        <v>0</v>
      </c>
      <c r="L55" s="224">
        <v>0</v>
      </c>
      <c r="M55" s="224">
        <v>0</v>
      </c>
      <c r="N55" s="270">
        <v>0</v>
      </c>
      <c r="O55" s="270">
        <v>0</v>
      </c>
      <c r="P55" s="224">
        <v>0</v>
      </c>
      <c r="Q55" s="224">
        <v>0</v>
      </c>
      <c r="R55" s="224">
        <v>0</v>
      </c>
      <c r="S55" s="224">
        <v>0</v>
      </c>
      <c r="T55" s="225" t="s">
        <v>303</v>
      </c>
      <c r="U55" s="226" t="s">
        <v>20</v>
      </c>
      <c r="V55" s="221" t="s">
        <v>114</v>
      </c>
    </row>
    <row r="56" spans="1:22" ht="75" x14ac:dyDescent="0.2">
      <c r="A56" s="230" t="s">
        <v>90</v>
      </c>
      <c r="B56" s="223" t="s">
        <v>255</v>
      </c>
      <c r="C56" s="224">
        <v>0</v>
      </c>
      <c r="D56" s="224">
        <v>0</v>
      </c>
      <c r="E56" s="224">
        <v>0</v>
      </c>
      <c r="F56" s="224">
        <v>0</v>
      </c>
      <c r="G56" s="224">
        <v>0</v>
      </c>
      <c r="H56" s="224">
        <v>0</v>
      </c>
      <c r="I56" s="224">
        <v>0</v>
      </c>
      <c r="J56" s="224">
        <v>0</v>
      </c>
      <c r="K56" s="224">
        <v>0</v>
      </c>
      <c r="L56" s="224">
        <v>0</v>
      </c>
      <c r="M56" s="224">
        <v>0</v>
      </c>
      <c r="N56" s="270">
        <v>0</v>
      </c>
      <c r="O56" s="270">
        <v>0</v>
      </c>
      <c r="P56" s="224">
        <v>0</v>
      </c>
      <c r="Q56" s="224">
        <v>0</v>
      </c>
      <c r="R56" s="224">
        <v>0</v>
      </c>
      <c r="S56" s="224">
        <v>0</v>
      </c>
      <c r="T56" s="225" t="s">
        <v>303</v>
      </c>
      <c r="U56" s="226" t="s">
        <v>20</v>
      </c>
      <c r="V56" s="221" t="s">
        <v>114</v>
      </c>
    </row>
    <row r="57" spans="1:22" ht="75" x14ac:dyDescent="0.2">
      <c r="A57" s="230" t="s">
        <v>91</v>
      </c>
      <c r="B57" s="223" t="s">
        <v>256</v>
      </c>
      <c r="C57" s="224">
        <v>0</v>
      </c>
      <c r="D57" s="224">
        <v>0</v>
      </c>
      <c r="E57" s="224">
        <v>0</v>
      </c>
      <c r="F57" s="224">
        <v>0</v>
      </c>
      <c r="G57" s="224">
        <v>0</v>
      </c>
      <c r="H57" s="224">
        <v>0</v>
      </c>
      <c r="I57" s="224">
        <v>0</v>
      </c>
      <c r="J57" s="224">
        <v>0</v>
      </c>
      <c r="K57" s="224">
        <v>0</v>
      </c>
      <c r="L57" s="224">
        <v>0</v>
      </c>
      <c r="M57" s="224">
        <v>0</v>
      </c>
      <c r="N57" s="270">
        <v>0</v>
      </c>
      <c r="O57" s="270">
        <v>0</v>
      </c>
      <c r="P57" s="224">
        <v>0</v>
      </c>
      <c r="Q57" s="224">
        <v>0</v>
      </c>
      <c r="R57" s="224">
        <v>0</v>
      </c>
      <c r="S57" s="224">
        <v>0</v>
      </c>
      <c r="T57" s="225" t="s">
        <v>303</v>
      </c>
      <c r="U57" s="226" t="s">
        <v>20</v>
      </c>
      <c r="V57" s="221" t="s">
        <v>114</v>
      </c>
    </row>
    <row r="58" spans="1:22" ht="75" x14ac:dyDescent="0.2">
      <c r="A58" s="230" t="s">
        <v>92</v>
      </c>
      <c r="B58" s="223" t="s">
        <v>257</v>
      </c>
      <c r="C58" s="224">
        <v>0</v>
      </c>
      <c r="D58" s="224">
        <v>0</v>
      </c>
      <c r="E58" s="224">
        <v>0</v>
      </c>
      <c r="F58" s="224">
        <v>0</v>
      </c>
      <c r="G58" s="224">
        <v>0</v>
      </c>
      <c r="H58" s="224">
        <v>0</v>
      </c>
      <c r="I58" s="224">
        <v>0</v>
      </c>
      <c r="J58" s="224">
        <v>0</v>
      </c>
      <c r="K58" s="224">
        <v>0</v>
      </c>
      <c r="L58" s="224">
        <v>0</v>
      </c>
      <c r="M58" s="224">
        <v>0</v>
      </c>
      <c r="N58" s="270">
        <v>0</v>
      </c>
      <c r="O58" s="270">
        <v>0</v>
      </c>
      <c r="P58" s="224">
        <v>0</v>
      </c>
      <c r="Q58" s="224">
        <v>0</v>
      </c>
      <c r="R58" s="224">
        <v>0</v>
      </c>
      <c r="S58" s="224">
        <v>0</v>
      </c>
      <c r="T58" s="225" t="s">
        <v>303</v>
      </c>
      <c r="U58" s="226" t="s">
        <v>20</v>
      </c>
      <c r="V58" s="221" t="s">
        <v>114</v>
      </c>
    </row>
    <row r="59" spans="1:22" ht="75" x14ac:dyDescent="0.2">
      <c r="A59" s="230" t="s">
        <v>93</v>
      </c>
      <c r="B59" s="223" t="s">
        <v>258</v>
      </c>
      <c r="C59" s="224">
        <v>0</v>
      </c>
      <c r="D59" s="224">
        <v>0</v>
      </c>
      <c r="E59" s="224">
        <v>0</v>
      </c>
      <c r="F59" s="224">
        <v>0</v>
      </c>
      <c r="G59" s="224">
        <v>0</v>
      </c>
      <c r="H59" s="224">
        <v>0</v>
      </c>
      <c r="I59" s="224">
        <v>0</v>
      </c>
      <c r="J59" s="224">
        <v>0</v>
      </c>
      <c r="K59" s="224">
        <v>0</v>
      </c>
      <c r="L59" s="224">
        <v>0</v>
      </c>
      <c r="M59" s="224">
        <v>0</v>
      </c>
      <c r="N59" s="270">
        <v>0</v>
      </c>
      <c r="O59" s="270">
        <v>0</v>
      </c>
      <c r="P59" s="224">
        <v>0</v>
      </c>
      <c r="Q59" s="224">
        <v>0</v>
      </c>
      <c r="R59" s="224">
        <v>0</v>
      </c>
      <c r="S59" s="224">
        <v>0</v>
      </c>
      <c r="T59" s="225" t="s">
        <v>303</v>
      </c>
      <c r="U59" s="226" t="s">
        <v>20</v>
      </c>
      <c r="V59" s="221" t="s">
        <v>114</v>
      </c>
    </row>
    <row r="60" spans="1:22" ht="75" x14ac:dyDescent="0.2">
      <c r="A60" s="252" t="s">
        <v>94</v>
      </c>
      <c r="B60" s="223" t="s">
        <v>259</v>
      </c>
      <c r="C60" s="224">
        <v>0</v>
      </c>
      <c r="D60" s="224">
        <v>0</v>
      </c>
      <c r="E60" s="224">
        <v>0</v>
      </c>
      <c r="F60" s="224">
        <v>0</v>
      </c>
      <c r="G60" s="224">
        <v>0</v>
      </c>
      <c r="H60" s="224">
        <v>0</v>
      </c>
      <c r="I60" s="224">
        <v>0</v>
      </c>
      <c r="J60" s="224">
        <v>0</v>
      </c>
      <c r="K60" s="224">
        <v>0</v>
      </c>
      <c r="L60" s="224">
        <v>0</v>
      </c>
      <c r="M60" s="224">
        <v>0</v>
      </c>
      <c r="N60" s="270">
        <v>0</v>
      </c>
      <c r="O60" s="270">
        <v>0</v>
      </c>
      <c r="P60" s="224">
        <v>0</v>
      </c>
      <c r="Q60" s="224">
        <v>0</v>
      </c>
      <c r="R60" s="224">
        <v>0</v>
      </c>
      <c r="S60" s="224">
        <v>0</v>
      </c>
      <c r="T60" s="225" t="s">
        <v>303</v>
      </c>
      <c r="U60" s="226" t="s">
        <v>20</v>
      </c>
      <c r="V60" s="221" t="s">
        <v>114</v>
      </c>
    </row>
    <row r="61" spans="1:22" ht="93.75" x14ac:dyDescent="0.2">
      <c r="A61" s="252" t="s">
        <v>95</v>
      </c>
      <c r="B61" s="223" t="s">
        <v>260</v>
      </c>
      <c r="C61" s="224">
        <v>0</v>
      </c>
      <c r="D61" s="224">
        <v>0</v>
      </c>
      <c r="E61" s="224">
        <v>0</v>
      </c>
      <c r="F61" s="224">
        <v>0</v>
      </c>
      <c r="G61" s="224">
        <v>0</v>
      </c>
      <c r="H61" s="224">
        <v>0</v>
      </c>
      <c r="I61" s="224">
        <v>0</v>
      </c>
      <c r="J61" s="224">
        <v>0</v>
      </c>
      <c r="K61" s="224">
        <v>0</v>
      </c>
      <c r="L61" s="224">
        <v>0</v>
      </c>
      <c r="M61" s="224">
        <v>0</v>
      </c>
      <c r="N61" s="270">
        <v>0</v>
      </c>
      <c r="O61" s="270">
        <v>0</v>
      </c>
      <c r="P61" s="224">
        <v>0</v>
      </c>
      <c r="Q61" s="224">
        <v>0</v>
      </c>
      <c r="R61" s="224">
        <v>0</v>
      </c>
      <c r="S61" s="224">
        <v>0</v>
      </c>
      <c r="T61" s="225" t="s">
        <v>303</v>
      </c>
      <c r="U61" s="226" t="s">
        <v>20</v>
      </c>
      <c r="V61" s="221" t="s">
        <v>114</v>
      </c>
    </row>
    <row r="62" spans="1:22" ht="75" x14ac:dyDescent="0.2">
      <c r="A62" s="252" t="s">
        <v>110</v>
      </c>
      <c r="B62" s="223" t="s">
        <v>261</v>
      </c>
      <c r="C62" s="224">
        <v>0</v>
      </c>
      <c r="D62" s="224">
        <v>0</v>
      </c>
      <c r="E62" s="224">
        <v>0</v>
      </c>
      <c r="F62" s="224">
        <v>0</v>
      </c>
      <c r="G62" s="224">
        <v>0</v>
      </c>
      <c r="H62" s="224">
        <v>0</v>
      </c>
      <c r="I62" s="224">
        <v>0</v>
      </c>
      <c r="J62" s="224">
        <v>0</v>
      </c>
      <c r="K62" s="224">
        <v>0</v>
      </c>
      <c r="L62" s="224">
        <v>0</v>
      </c>
      <c r="M62" s="224">
        <v>0</v>
      </c>
      <c r="N62" s="270">
        <v>0</v>
      </c>
      <c r="O62" s="270">
        <v>0</v>
      </c>
      <c r="P62" s="224">
        <v>0</v>
      </c>
      <c r="Q62" s="224">
        <v>0</v>
      </c>
      <c r="R62" s="224">
        <v>0</v>
      </c>
      <c r="S62" s="224">
        <v>0</v>
      </c>
      <c r="T62" s="225" t="s">
        <v>303</v>
      </c>
      <c r="U62" s="226" t="s">
        <v>20</v>
      </c>
      <c r="V62" s="221" t="s">
        <v>114</v>
      </c>
    </row>
    <row r="63" spans="1:22" ht="18.75" x14ac:dyDescent="0.2">
      <c r="A63" s="252"/>
      <c r="B63" s="228" t="s">
        <v>187</v>
      </c>
      <c r="C63" s="229"/>
      <c r="D63" s="229">
        <v>0</v>
      </c>
      <c r="E63" s="229">
        <v>0</v>
      </c>
      <c r="F63" s="229">
        <v>0</v>
      </c>
      <c r="G63" s="229">
        <v>0</v>
      </c>
      <c r="H63" s="229">
        <v>0</v>
      </c>
      <c r="I63" s="229">
        <v>0</v>
      </c>
      <c r="J63" s="229">
        <v>0</v>
      </c>
      <c r="K63" s="229">
        <v>0</v>
      </c>
      <c r="L63" s="229">
        <v>0</v>
      </c>
      <c r="M63" s="229">
        <v>0</v>
      </c>
      <c r="N63" s="256">
        <v>0</v>
      </c>
      <c r="O63" s="256">
        <v>0</v>
      </c>
      <c r="P63" s="229">
        <v>0</v>
      </c>
      <c r="Q63" s="229">
        <v>0</v>
      </c>
      <c r="R63" s="229">
        <v>0</v>
      </c>
      <c r="S63" s="229">
        <v>0</v>
      </c>
      <c r="T63" s="225"/>
      <c r="U63" s="226"/>
      <c r="V63" s="221"/>
    </row>
    <row r="64" spans="1:22" ht="56.25" x14ac:dyDescent="0.2">
      <c r="A64" s="253" t="s">
        <v>96</v>
      </c>
      <c r="B64" s="228" t="s">
        <v>229</v>
      </c>
      <c r="C64" s="224"/>
      <c r="D64" s="224"/>
      <c r="E64" s="224"/>
      <c r="F64" s="224"/>
      <c r="G64" s="224"/>
      <c r="H64" s="224"/>
      <c r="I64" s="224"/>
      <c r="J64" s="224"/>
      <c r="K64" s="224"/>
      <c r="L64" s="224"/>
      <c r="M64" s="224"/>
      <c r="N64" s="270"/>
      <c r="O64" s="270"/>
      <c r="P64" s="224"/>
      <c r="Q64" s="224"/>
      <c r="R64" s="224"/>
      <c r="S64" s="224"/>
      <c r="T64" s="225"/>
      <c r="U64" s="226"/>
      <c r="V64" s="221"/>
    </row>
    <row r="65" spans="1:22" ht="168.75" x14ac:dyDescent="0.2">
      <c r="A65" s="254" t="s">
        <v>97</v>
      </c>
      <c r="B65" s="246" t="s">
        <v>207</v>
      </c>
      <c r="C65" s="224">
        <v>0</v>
      </c>
      <c r="D65" s="224">
        <v>0</v>
      </c>
      <c r="E65" s="224">
        <v>0</v>
      </c>
      <c r="F65" s="224">
        <v>0</v>
      </c>
      <c r="G65" s="224">
        <v>0</v>
      </c>
      <c r="H65" s="224">
        <v>0</v>
      </c>
      <c r="I65" s="224">
        <v>0</v>
      </c>
      <c r="J65" s="224">
        <v>0</v>
      </c>
      <c r="K65" s="224">
        <v>0</v>
      </c>
      <c r="L65" s="224">
        <v>0</v>
      </c>
      <c r="M65" s="224">
        <v>0</v>
      </c>
      <c r="N65" s="270">
        <v>0</v>
      </c>
      <c r="O65" s="270">
        <v>0</v>
      </c>
      <c r="P65" s="224">
        <v>0</v>
      </c>
      <c r="Q65" s="224">
        <v>0</v>
      </c>
      <c r="R65" s="224">
        <v>0</v>
      </c>
      <c r="S65" s="224">
        <v>0</v>
      </c>
      <c r="T65" s="225" t="s">
        <v>303</v>
      </c>
      <c r="U65" s="226" t="s">
        <v>20</v>
      </c>
      <c r="V65" s="221" t="s">
        <v>285</v>
      </c>
    </row>
    <row r="66" spans="1:22" ht="187.5" x14ac:dyDescent="0.2">
      <c r="A66" s="254" t="s">
        <v>98</v>
      </c>
      <c r="B66" s="246" t="s">
        <v>208</v>
      </c>
      <c r="C66" s="224">
        <v>0</v>
      </c>
      <c r="D66" s="224">
        <v>0</v>
      </c>
      <c r="E66" s="224">
        <v>0</v>
      </c>
      <c r="F66" s="224">
        <v>0</v>
      </c>
      <c r="G66" s="224">
        <v>0</v>
      </c>
      <c r="H66" s="224">
        <v>0</v>
      </c>
      <c r="I66" s="224">
        <v>0</v>
      </c>
      <c r="J66" s="224">
        <v>0</v>
      </c>
      <c r="K66" s="224">
        <v>0</v>
      </c>
      <c r="L66" s="224">
        <v>0</v>
      </c>
      <c r="M66" s="224">
        <v>0</v>
      </c>
      <c r="N66" s="270">
        <v>0</v>
      </c>
      <c r="O66" s="270">
        <v>0</v>
      </c>
      <c r="P66" s="224">
        <v>0</v>
      </c>
      <c r="Q66" s="224">
        <v>0</v>
      </c>
      <c r="R66" s="224">
        <v>0</v>
      </c>
      <c r="S66" s="224">
        <v>0</v>
      </c>
      <c r="T66" s="225" t="s">
        <v>12</v>
      </c>
      <c r="U66" s="226" t="s">
        <v>20</v>
      </c>
      <c r="V66" s="221" t="s">
        <v>285</v>
      </c>
    </row>
    <row r="67" spans="1:22" ht="168.75" x14ac:dyDescent="0.2">
      <c r="A67" s="254" t="s">
        <v>99</v>
      </c>
      <c r="B67" s="246" t="s">
        <v>209</v>
      </c>
      <c r="C67" s="224">
        <v>0</v>
      </c>
      <c r="D67" s="224">
        <v>0</v>
      </c>
      <c r="E67" s="224">
        <v>0</v>
      </c>
      <c r="F67" s="224">
        <v>0</v>
      </c>
      <c r="G67" s="224">
        <v>0</v>
      </c>
      <c r="H67" s="224">
        <v>0</v>
      </c>
      <c r="I67" s="224">
        <v>0</v>
      </c>
      <c r="J67" s="224">
        <v>0</v>
      </c>
      <c r="K67" s="224">
        <v>0</v>
      </c>
      <c r="L67" s="224">
        <v>0</v>
      </c>
      <c r="M67" s="224">
        <v>0</v>
      </c>
      <c r="N67" s="270">
        <v>0</v>
      </c>
      <c r="O67" s="270">
        <v>0</v>
      </c>
      <c r="P67" s="224">
        <v>0</v>
      </c>
      <c r="Q67" s="224">
        <v>0</v>
      </c>
      <c r="R67" s="224">
        <v>0</v>
      </c>
      <c r="S67" s="224">
        <v>0</v>
      </c>
      <c r="T67" s="225" t="s">
        <v>303</v>
      </c>
      <c r="U67" s="226" t="s">
        <v>20</v>
      </c>
      <c r="V67" s="221" t="s">
        <v>285</v>
      </c>
    </row>
    <row r="68" spans="1:22" ht="187.5" x14ac:dyDescent="0.2">
      <c r="A68" s="254" t="s">
        <v>100</v>
      </c>
      <c r="B68" s="246" t="s">
        <v>210</v>
      </c>
      <c r="C68" s="224">
        <v>0</v>
      </c>
      <c r="D68" s="224">
        <v>0</v>
      </c>
      <c r="E68" s="224">
        <v>0</v>
      </c>
      <c r="F68" s="224">
        <v>0</v>
      </c>
      <c r="G68" s="224">
        <v>0</v>
      </c>
      <c r="H68" s="224">
        <v>0</v>
      </c>
      <c r="I68" s="224">
        <v>0</v>
      </c>
      <c r="J68" s="224">
        <v>0</v>
      </c>
      <c r="K68" s="224">
        <v>0</v>
      </c>
      <c r="L68" s="224">
        <v>0</v>
      </c>
      <c r="M68" s="224">
        <v>0</v>
      </c>
      <c r="N68" s="270">
        <v>0</v>
      </c>
      <c r="O68" s="270">
        <v>0</v>
      </c>
      <c r="P68" s="224">
        <v>0</v>
      </c>
      <c r="Q68" s="224">
        <v>0</v>
      </c>
      <c r="R68" s="224">
        <v>0</v>
      </c>
      <c r="S68" s="224">
        <v>0</v>
      </c>
      <c r="T68" s="225" t="s">
        <v>303</v>
      </c>
      <c r="U68" s="226" t="s">
        <v>20</v>
      </c>
      <c r="V68" s="221" t="s">
        <v>285</v>
      </c>
    </row>
    <row r="69" spans="1:22" ht="187.5" x14ac:dyDescent="0.2">
      <c r="A69" s="254" t="s">
        <v>101</v>
      </c>
      <c r="B69" s="246" t="s">
        <v>211</v>
      </c>
      <c r="C69" s="224">
        <v>0</v>
      </c>
      <c r="D69" s="224">
        <v>0</v>
      </c>
      <c r="E69" s="224">
        <v>0</v>
      </c>
      <c r="F69" s="224">
        <v>0</v>
      </c>
      <c r="G69" s="224">
        <v>0</v>
      </c>
      <c r="H69" s="224">
        <v>0</v>
      </c>
      <c r="I69" s="224">
        <v>0</v>
      </c>
      <c r="J69" s="224">
        <v>0</v>
      </c>
      <c r="K69" s="224">
        <v>0</v>
      </c>
      <c r="L69" s="224">
        <v>0</v>
      </c>
      <c r="M69" s="224">
        <v>0</v>
      </c>
      <c r="N69" s="270">
        <v>0</v>
      </c>
      <c r="O69" s="270">
        <v>0</v>
      </c>
      <c r="P69" s="224">
        <v>0</v>
      </c>
      <c r="Q69" s="224">
        <v>0</v>
      </c>
      <c r="R69" s="224">
        <v>0</v>
      </c>
      <c r="S69" s="224">
        <v>0</v>
      </c>
      <c r="T69" s="225" t="s">
        <v>12</v>
      </c>
      <c r="U69" s="226" t="s">
        <v>20</v>
      </c>
      <c r="V69" s="221" t="s">
        <v>285</v>
      </c>
    </row>
    <row r="70" spans="1:22" ht="93.75" x14ac:dyDescent="0.2">
      <c r="A70" s="230" t="s">
        <v>102</v>
      </c>
      <c r="B70" s="223" t="s">
        <v>262</v>
      </c>
      <c r="C70" s="224">
        <v>0</v>
      </c>
      <c r="D70" s="224">
        <v>0</v>
      </c>
      <c r="E70" s="224">
        <v>0</v>
      </c>
      <c r="F70" s="224">
        <v>0</v>
      </c>
      <c r="G70" s="224">
        <v>0</v>
      </c>
      <c r="H70" s="224">
        <v>0</v>
      </c>
      <c r="I70" s="224">
        <v>0</v>
      </c>
      <c r="J70" s="224">
        <v>0</v>
      </c>
      <c r="K70" s="224">
        <v>0</v>
      </c>
      <c r="L70" s="224">
        <v>0</v>
      </c>
      <c r="M70" s="224">
        <v>0</v>
      </c>
      <c r="N70" s="270">
        <v>0</v>
      </c>
      <c r="O70" s="270">
        <v>0</v>
      </c>
      <c r="P70" s="224">
        <v>0</v>
      </c>
      <c r="Q70" s="224">
        <v>0</v>
      </c>
      <c r="R70" s="224">
        <v>0</v>
      </c>
      <c r="S70" s="224">
        <v>0</v>
      </c>
      <c r="T70" s="225" t="s">
        <v>303</v>
      </c>
      <c r="U70" s="226" t="s">
        <v>20</v>
      </c>
      <c r="V70" s="221" t="s">
        <v>115</v>
      </c>
    </row>
    <row r="71" spans="1:22" ht="93.75" x14ac:dyDescent="0.2">
      <c r="A71" s="230" t="s">
        <v>103</v>
      </c>
      <c r="B71" s="223" t="s">
        <v>263</v>
      </c>
      <c r="C71" s="224">
        <v>0</v>
      </c>
      <c r="D71" s="224">
        <v>0</v>
      </c>
      <c r="E71" s="224">
        <v>0</v>
      </c>
      <c r="F71" s="224">
        <v>0</v>
      </c>
      <c r="G71" s="224">
        <v>0</v>
      </c>
      <c r="H71" s="224">
        <v>0</v>
      </c>
      <c r="I71" s="224">
        <v>0</v>
      </c>
      <c r="J71" s="224">
        <v>0</v>
      </c>
      <c r="K71" s="224">
        <v>0</v>
      </c>
      <c r="L71" s="224">
        <v>0</v>
      </c>
      <c r="M71" s="224">
        <v>0</v>
      </c>
      <c r="N71" s="270">
        <v>0</v>
      </c>
      <c r="O71" s="270">
        <v>0</v>
      </c>
      <c r="P71" s="224">
        <v>0</v>
      </c>
      <c r="Q71" s="224">
        <v>0</v>
      </c>
      <c r="R71" s="224">
        <v>0</v>
      </c>
      <c r="S71" s="224">
        <v>0</v>
      </c>
      <c r="T71" s="225" t="s">
        <v>303</v>
      </c>
      <c r="U71" s="226" t="s">
        <v>20</v>
      </c>
      <c r="V71" s="221" t="s">
        <v>115</v>
      </c>
    </row>
    <row r="72" spans="1:22" ht="93.75" x14ac:dyDescent="0.2">
      <c r="A72" s="230" t="s">
        <v>104</v>
      </c>
      <c r="B72" s="223" t="s">
        <v>264</v>
      </c>
      <c r="C72" s="224">
        <v>0</v>
      </c>
      <c r="D72" s="224">
        <v>0</v>
      </c>
      <c r="E72" s="224">
        <v>0</v>
      </c>
      <c r="F72" s="224">
        <v>0</v>
      </c>
      <c r="G72" s="224">
        <v>0</v>
      </c>
      <c r="H72" s="224">
        <v>0</v>
      </c>
      <c r="I72" s="224">
        <v>0</v>
      </c>
      <c r="J72" s="224">
        <v>0</v>
      </c>
      <c r="K72" s="224">
        <v>0</v>
      </c>
      <c r="L72" s="224">
        <v>0</v>
      </c>
      <c r="M72" s="224">
        <v>0</v>
      </c>
      <c r="N72" s="270">
        <v>0</v>
      </c>
      <c r="O72" s="270">
        <v>0</v>
      </c>
      <c r="P72" s="224">
        <v>0</v>
      </c>
      <c r="Q72" s="224">
        <v>0</v>
      </c>
      <c r="R72" s="224">
        <v>0</v>
      </c>
      <c r="S72" s="224">
        <v>0</v>
      </c>
      <c r="T72" s="225" t="s">
        <v>12</v>
      </c>
      <c r="U72" s="226" t="s">
        <v>20</v>
      </c>
      <c r="V72" s="221" t="s">
        <v>115</v>
      </c>
    </row>
    <row r="73" spans="1:22" ht="93.75" x14ac:dyDescent="0.2">
      <c r="A73" s="230" t="s">
        <v>188</v>
      </c>
      <c r="B73" s="223" t="s">
        <v>265</v>
      </c>
      <c r="C73" s="224">
        <v>0</v>
      </c>
      <c r="D73" s="224">
        <v>0</v>
      </c>
      <c r="E73" s="224">
        <v>0</v>
      </c>
      <c r="F73" s="224">
        <v>0</v>
      </c>
      <c r="G73" s="224">
        <v>0</v>
      </c>
      <c r="H73" s="224">
        <v>0</v>
      </c>
      <c r="I73" s="224">
        <v>0</v>
      </c>
      <c r="J73" s="224">
        <v>0</v>
      </c>
      <c r="K73" s="224">
        <v>0</v>
      </c>
      <c r="L73" s="224">
        <v>0</v>
      </c>
      <c r="M73" s="224">
        <v>0</v>
      </c>
      <c r="N73" s="270">
        <v>0</v>
      </c>
      <c r="O73" s="270">
        <v>0</v>
      </c>
      <c r="P73" s="224">
        <v>0</v>
      </c>
      <c r="Q73" s="224">
        <v>0</v>
      </c>
      <c r="R73" s="224">
        <v>0</v>
      </c>
      <c r="S73" s="224">
        <v>0</v>
      </c>
      <c r="T73" s="225" t="s">
        <v>303</v>
      </c>
      <c r="U73" s="226" t="s">
        <v>20</v>
      </c>
      <c r="V73" s="221" t="s">
        <v>115</v>
      </c>
    </row>
    <row r="74" spans="1:22" ht="93.75" x14ac:dyDescent="0.2">
      <c r="A74" s="230" t="s">
        <v>212</v>
      </c>
      <c r="B74" s="223" t="s">
        <v>266</v>
      </c>
      <c r="C74" s="224">
        <v>0</v>
      </c>
      <c r="D74" s="224">
        <v>0</v>
      </c>
      <c r="E74" s="224">
        <v>0</v>
      </c>
      <c r="F74" s="224">
        <v>0</v>
      </c>
      <c r="G74" s="224">
        <v>0</v>
      </c>
      <c r="H74" s="224">
        <v>0</v>
      </c>
      <c r="I74" s="224">
        <v>0</v>
      </c>
      <c r="J74" s="224">
        <v>0</v>
      </c>
      <c r="K74" s="224">
        <v>0</v>
      </c>
      <c r="L74" s="224">
        <v>0</v>
      </c>
      <c r="M74" s="224">
        <v>0</v>
      </c>
      <c r="N74" s="270">
        <v>0</v>
      </c>
      <c r="O74" s="270">
        <v>0</v>
      </c>
      <c r="P74" s="224">
        <v>0</v>
      </c>
      <c r="Q74" s="224">
        <v>0</v>
      </c>
      <c r="R74" s="224">
        <v>0</v>
      </c>
      <c r="S74" s="224">
        <v>0</v>
      </c>
      <c r="T74" s="225" t="s">
        <v>303</v>
      </c>
      <c r="U74" s="226" t="s">
        <v>20</v>
      </c>
      <c r="V74" s="221" t="s">
        <v>115</v>
      </c>
    </row>
    <row r="75" spans="1:22" ht="93.75" x14ac:dyDescent="0.2">
      <c r="A75" s="230" t="s">
        <v>213</v>
      </c>
      <c r="B75" s="223" t="s">
        <v>267</v>
      </c>
      <c r="C75" s="224">
        <v>0</v>
      </c>
      <c r="D75" s="224">
        <v>0</v>
      </c>
      <c r="E75" s="224">
        <v>0</v>
      </c>
      <c r="F75" s="224">
        <v>0</v>
      </c>
      <c r="G75" s="224">
        <v>0</v>
      </c>
      <c r="H75" s="224">
        <v>0</v>
      </c>
      <c r="I75" s="224">
        <v>0</v>
      </c>
      <c r="J75" s="224">
        <v>0</v>
      </c>
      <c r="K75" s="224">
        <v>0</v>
      </c>
      <c r="L75" s="224">
        <v>0</v>
      </c>
      <c r="M75" s="224">
        <v>0</v>
      </c>
      <c r="N75" s="270">
        <v>0</v>
      </c>
      <c r="O75" s="270">
        <v>0</v>
      </c>
      <c r="P75" s="224">
        <v>0</v>
      </c>
      <c r="Q75" s="224">
        <v>0</v>
      </c>
      <c r="R75" s="224">
        <v>0</v>
      </c>
      <c r="S75" s="224">
        <v>0</v>
      </c>
      <c r="T75" s="225" t="s">
        <v>12</v>
      </c>
      <c r="U75" s="226" t="s">
        <v>20</v>
      </c>
      <c r="V75" s="221" t="s">
        <v>115</v>
      </c>
    </row>
    <row r="76" spans="1:22" ht="93.75" x14ac:dyDescent="0.2">
      <c r="A76" s="230" t="s">
        <v>214</v>
      </c>
      <c r="B76" s="223" t="s">
        <v>268</v>
      </c>
      <c r="C76" s="224">
        <v>0</v>
      </c>
      <c r="D76" s="224">
        <v>0</v>
      </c>
      <c r="E76" s="224">
        <v>0</v>
      </c>
      <c r="F76" s="224">
        <v>0</v>
      </c>
      <c r="G76" s="224">
        <v>0</v>
      </c>
      <c r="H76" s="224">
        <v>0</v>
      </c>
      <c r="I76" s="224">
        <v>0</v>
      </c>
      <c r="J76" s="224">
        <v>0</v>
      </c>
      <c r="K76" s="224">
        <v>0</v>
      </c>
      <c r="L76" s="224">
        <v>0</v>
      </c>
      <c r="M76" s="224">
        <v>0</v>
      </c>
      <c r="N76" s="270">
        <v>0</v>
      </c>
      <c r="O76" s="270">
        <v>0</v>
      </c>
      <c r="P76" s="224">
        <v>0</v>
      </c>
      <c r="Q76" s="224">
        <v>0</v>
      </c>
      <c r="R76" s="224">
        <v>0</v>
      </c>
      <c r="S76" s="224">
        <v>0</v>
      </c>
      <c r="T76" s="225" t="s">
        <v>303</v>
      </c>
      <c r="U76" s="226" t="s">
        <v>20</v>
      </c>
      <c r="V76" s="221" t="s">
        <v>115</v>
      </c>
    </row>
    <row r="77" spans="1:22" ht="93.75" x14ac:dyDescent="0.2">
      <c r="A77" s="230" t="s">
        <v>215</v>
      </c>
      <c r="B77" s="223" t="s">
        <v>269</v>
      </c>
      <c r="C77" s="224">
        <v>0</v>
      </c>
      <c r="D77" s="224">
        <v>0</v>
      </c>
      <c r="E77" s="224">
        <v>0</v>
      </c>
      <c r="F77" s="224">
        <v>0</v>
      </c>
      <c r="G77" s="224">
        <v>0</v>
      </c>
      <c r="H77" s="224">
        <v>0</v>
      </c>
      <c r="I77" s="224">
        <v>0</v>
      </c>
      <c r="J77" s="224">
        <v>0</v>
      </c>
      <c r="K77" s="224">
        <v>0</v>
      </c>
      <c r="L77" s="224">
        <v>0</v>
      </c>
      <c r="M77" s="224">
        <v>0</v>
      </c>
      <c r="N77" s="270">
        <v>0</v>
      </c>
      <c r="O77" s="270">
        <v>0</v>
      </c>
      <c r="P77" s="224">
        <v>0</v>
      </c>
      <c r="Q77" s="224">
        <v>0</v>
      </c>
      <c r="R77" s="224">
        <v>0</v>
      </c>
      <c r="S77" s="224">
        <v>0</v>
      </c>
      <c r="T77" s="225" t="s">
        <v>303</v>
      </c>
      <c r="U77" s="226" t="s">
        <v>20</v>
      </c>
      <c r="V77" s="221" t="s">
        <v>115</v>
      </c>
    </row>
    <row r="78" spans="1:22" ht="93.75" x14ac:dyDescent="0.2">
      <c r="A78" s="230" t="s">
        <v>216</v>
      </c>
      <c r="B78" s="223" t="s">
        <v>270</v>
      </c>
      <c r="C78" s="224">
        <v>0</v>
      </c>
      <c r="D78" s="224">
        <v>0</v>
      </c>
      <c r="E78" s="224">
        <v>0</v>
      </c>
      <c r="F78" s="224">
        <v>0</v>
      </c>
      <c r="G78" s="224">
        <v>0</v>
      </c>
      <c r="H78" s="224">
        <v>0</v>
      </c>
      <c r="I78" s="224">
        <v>0</v>
      </c>
      <c r="J78" s="224">
        <v>0</v>
      </c>
      <c r="K78" s="224">
        <v>0</v>
      </c>
      <c r="L78" s="224">
        <v>0</v>
      </c>
      <c r="M78" s="224">
        <v>0</v>
      </c>
      <c r="N78" s="270">
        <v>0</v>
      </c>
      <c r="O78" s="270">
        <v>0</v>
      </c>
      <c r="P78" s="224">
        <v>0</v>
      </c>
      <c r="Q78" s="224">
        <v>0</v>
      </c>
      <c r="R78" s="224">
        <v>0</v>
      </c>
      <c r="S78" s="224">
        <v>0</v>
      </c>
      <c r="T78" s="225" t="s">
        <v>303</v>
      </c>
      <c r="U78" s="226" t="s">
        <v>20</v>
      </c>
      <c r="V78" s="221" t="s">
        <v>115</v>
      </c>
    </row>
    <row r="79" spans="1:22" ht="93.75" x14ac:dyDescent="0.2">
      <c r="A79" s="230" t="s">
        <v>217</v>
      </c>
      <c r="B79" s="223" t="s">
        <v>271</v>
      </c>
      <c r="C79" s="224">
        <v>0</v>
      </c>
      <c r="D79" s="224">
        <v>0</v>
      </c>
      <c r="E79" s="224">
        <v>0</v>
      </c>
      <c r="F79" s="224">
        <v>0</v>
      </c>
      <c r="G79" s="224">
        <v>0</v>
      </c>
      <c r="H79" s="224">
        <v>0</v>
      </c>
      <c r="I79" s="224">
        <v>0</v>
      </c>
      <c r="J79" s="224">
        <v>0</v>
      </c>
      <c r="K79" s="224">
        <v>0</v>
      </c>
      <c r="L79" s="224">
        <v>0</v>
      </c>
      <c r="M79" s="224">
        <v>0</v>
      </c>
      <c r="N79" s="270">
        <v>0</v>
      </c>
      <c r="O79" s="270">
        <v>0</v>
      </c>
      <c r="P79" s="224">
        <v>0</v>
      </c>
      <c r="Q79" s="224">
        <v>0</v>
      </c>
      <c r="R79" s="224">
        <v>0</v>
      </c>
      <c r="S79" s="224">
        <v>0</v>
      </c>
      <c r="T79" s="225" t="s">
        <v>303</v>
      </c>
      <c r="U79" s="226" t="s">
        <v>20</v>
      </c>
      <c r="V79" s="221" t="s">
        <v>115</v>
      </c>
    </row>
    <row r="80" spans="1:22" ht="93.75" x14ac:dyDescent="0.2">
      <c r="A80" s="230" t="s">
        <v>218</v>
      </c>
      <c r="B80" s="223" t="s">
        <v>272</v>
      </c>
      <c r="C80" s="224">
        <v>0</v>
      </c>
      <c r="D80" s="224">
        <v>0</v>
      </c>
      <c r="E80" s="224">
        <v>0</v>
      </c>
      <c r="F80" s="224">
        <v>0</v>
      </c>
      <c r="G80" s="224">
        <v>0</v>
      </c>
      <c r="H80" s="224">
        <v>0</v>
      </c>
      <c r="I80" s="224">
        <v>0</v>
      </c>
      <c r="J80" s="224">
        <v>0</v>
      </c>
      <c r="K80" s="224">
        <v>0</v>
      </c>
      <c r="L80" s="224">
        <v>0</v>
      </c>
      <c r="M80" s="224">
        <v>0</v>
      </c>
      <c r="N80" s="270">
        <v>0</v>
      </c>
      <c r="O80" s="270">
        <v>0</v>
      </c>
      <c r="P80" s="224">
        <v>0</v>
      </c>
      <c r="Q80" s="224">
        <v>0</v>
      </c>
      <c r="R80" s="224">
        <v>0</v>
      </c>
      <c r="S80" s="224">
        <v>0</v>
      </c>
      <c r="T80" s="225" t="s">
        <v>303</v>
      </c>
      <c r="U80" s="226" t="s">
        <v>20</v>
      </c>
      <c r="V80" s="221" t="s">
        <v>115</v>
      </c>
    </row>
    <row r="81" spans="1:22" ht="18.75" x14ac:dyDescent="0.2">
      <c r="A81" s="251"/>
      <c r="B81" s="255" t="s">
        <v>189</v>
      </c>
      <c r="C81" s="256"/>
      <c r="D81" s="229">
        <f t="shared" ref="D81:I81" si="1">SUM(D65:D80)</f>
        <v>0</v>
      </c>
      <c r="E81" s="229">
        <f t="shared" si="1"/>
        <v>0</v>
      </c>
      <c r="F81" s="229">
        <f t="shared" si="1"/>
        <v>0</v>
      </c>
      <c r="G81" s="229">
        <f t="shared" si="1"/>
        <v>0</v>
      </c>
      <c r="H81" s="256">
        <f t="shared" si="1"/>
        <v>0</v>
      </c>
      <c r="I81" s="256">
        <f t="shared" si="1"/>
        <v>0</v>
      </c>
      <c r="J81" s="229">
        <v>0</v>
      </c>
      <c r="K81" s="229">
        <v>0</v>
      </c>
      <c r="L81" s="229">
        <v>0</v>
      </c>
      <c r="M81" s="229">
        <v>0</v>
      </c>
      <c r="N81" s="256">
        <v>0</v>
      </c>
      <c r="O81" s="256">
        <v>0</v>
      </c>
      <c r="P81" s="229">
        <v>0</v>
      </c>
      <c r="Q81" s="229">
        <v>0</v>
      </c>
      <c r="R81" s="229">
        <v>0</v>
      </c>
      <c r="S81" s="229">
        <v>0</v>
      </c>
      <c r="T81" s="257"/>
      <c r="U81" s="226"/>
      <c r="V81" s="221"/>
    </row>
    <row r="82" spans="1:22" ht="56.25" x14ac:dyDescent="0.2">
      <c r="A82" s="251" t="s">
        <v>105</v>
      </c>
      <c r="B82" s="228" t="s">
        <v>273</v>
      </c>
      <c r="C82" s="229"/>
      <c r="D82" s="229"/>
      <c r="E82" s="229"/>
      <c r="F82" s="229"/>
      <c r="G82" s="229"/>
      <c r="H82" s="229"/>
      <c r="I82" s="229"/>
      <c r="J82" s="229"/>
      <c r="K82" s="229"/>
      <c r="L82" s="229"/>
      <c r="M82" s="229"/>
      <c r="N82" s="256"/>
      <c r="O82" s="256"/>
      <c r="P82" s="229"/>
      <c r="Q82" s="229"/>
      <c r="R82" s="229"/>
      <c r="S82" s="229"/>
      <c r="T82" s="257"/>
      <c r="U82" s="226"/>
      <c r="V82" s="221"/>
    </row>
    <row r="83" spans="1:22" ht="131.25" x14ac:dyDescent="0.2">
      <c r="A83" s="230" t="s">
        <v>191</v>
      </c>
      <c r="B83" s="223" t="s">
        <v>274</v>
      </c>
      <c r="C83" s="224">
        <v>0</v>
      </c>
      <c r="D83" s="224">
        <v>0</v>
      </c>
      <c r="E83" s="224">
        <v>0</v>
      </c>
      <c r="F83" s="224">
        <v>0</v>
      </c>
      <c r="G83" s="224">
        <v>0</v>
      </c>
      <c r="H83" s="224">
        <v>0</v>
      </c>
      <c r="I83" s="224">
        <v>0</v>
      </c>
      <c r="J83" s="224">
        <v>0</v>
      </c>
      <c r="K83" s="224">
        <v>0</v>
      </c>
      <c r="L83" s="224">
        <v>0</v>
      </c>
      <c r="M83" s="224">
        <v>0</v>
      </c>
      <c r="N83" s="270">
        <v>0</v>
      </c>
      <c r="O83" s="270">
        <v>0</v>
      </c>
      <c r="P83" s="224">
        <v>0</v>
      </c>
      <c r="Q83" s="224">
        <v>0</v>
      </c>
      <c r="R83" s="224">
        <v>0</v>
      </c>
      <c r="S83" s="224">
        <v>0</v>
      </c>
      <c r="T83" s="225" t="s">
        <v>303</v>
      </c>
      <c r="U83" s="226" t="s">
        <v>156</v>
      </c>
      <c r="V83" s="221" t="s">
        <v>157</v>
      </c>
    </row>
    <row r="84" spans="1:22" ht="18.75" x14ac:dyDescent="0.2">
      <c r="A84" s="230"/>
      <c r="B84" s="228" t="s">
        <v>190</v>
      </c>
      <c r="C84" s="229"/>
      <c r="D84" s="229">
        <v>0</v>
      </c>
      <c r="E84" s="229">
        <v>0</v>
      </c>
      <c r="F84" s="229">
        <v>0</v>
      </c>
      <c r="G84" s="229">
        <v>0</v>
      </c>
      <c r="H84" s="229">
        <v>0</v>
      </c>
      <c r="I84" s="229">
        <v>0</v>
      </c>
      <c r="J84" s="229">
        <v>0</v>
      </c>
      <c r="K84" s="229">
        <v>0</v>
      </c>
      <c r="L84" s="229">
        <v>0</v>
      </c>
      <c r="M84" s="229">
        <v>0</v>
      </c>
      <c r="N84" s="256">
        <v>0</v>
      </c>
      <c r="O84" s="256">
        <v>0</v>
      </c>
      <c r="P84" s="229">
        <v>0</v>
      </c>
      <c r="Q84" s="229">
        <v>0</v>
      </c>
      <c r="R84" s="229">
        <v>0</v>
      </c>
      <c r="S84" s="229">
        <v>0</v>
      </c>
      <c r="T84" s="225"/>
      <c r="U84" s="226"/>
      <c r="V84" s="221"/>
    </row>
    <row r="85" spans="1:22" ht="18.75" x14ac:dyDescent="0.2">
      <c r="A85" s="230" t="s">
        <v>178</v>
      </c>
      <c r="B85" s="258" t="s">
        <v>192</v>
      </c>
      <c r="C85" s="224"/>
      <c r="D85" s="224"/>
      <c r="E85" s="224"/>
      <c r="F85" s="224"/>
      <c r="G85" s="224"/>
      <c r="H85" s="224"/>
      <c r="I85" s="224"/>
      <c r="J85" s="224"/>
      <c r="K85" s="224"/>
      <c r="L85" s="224"/>
      <c r="M85" s="224"/>
      <c r="N85" s="270"/>
      <c r="O85" s="270"/>
      <c r="P85" s="224"/>
      <c r="Q85" s="224"/>
      <c r="R85" s="224"/>
      <c r="S85" s="224"/>
      <c r="T85" s="225"/>
      <c r="U85" s="226"/>
      <c r="V85" s="221"/>
    </row>
    <row r="86" spans="1:22" ht="75" x14ac:dyDescent="0.2">
      <c r="A86" s="230" t="s">
        <v>158</v>
      </c>
      <c r="B86" s="223" t="s">
        <v>14</v>
      </c>
      <c r="C86" s="224">
        <v>0</v>
      </c>
      <c r="D86" s="224">
        <v>0</v>
      </c>
      <c r="E86" s="224">
        <v>0</v>
      </c>
      <c r="F86" s="224">
        <v>0</v>
      </c>
      <c r="G86" s="224">
        <v>0</v>
      </c>
      <c r="H86" s="224">
        <v>0</v>
      </c>
      <c r="I86" s="224">
        <v>0</v>
      </c>
      <c r="J86" s="224">
        <v>0</v>
      </c>
      <c r="K86" s="224">
        <v>0</v>
      </c>
      <c r="L86" s="224">
        <v>0</v>
      </c>
      <c r="M86" s="224">
        <v>0</v>
      </c>
      <c r="N86" s="270">
        <v>0</v>
      </c>
      <c r="O86" s="270">
        <v>0</v>
      </c>
      <c r="P86" s="224">
        <v>0</v>
      </c>
      <c r="Q86" s="224">
        <v>0</v>
      </c>
      <c r="R86" s="224">
        <v>0</v>
      </c>
      <c r="S86" s="224">
        <v>0</v>
      </c>
      <c r="T86" s="225" t="s">
        <v>303</v>
      </c>
      <c r="U86" s="226" t="s">
        <v>20</v>
      </c>
      <c r="V86" s="221" t="s">
        <v>24</v>
      </c>
    </row>
    <row r="87" spans="1:22" ht="75" x14ac:dyDescent="0.2">
      <c r="A87" s="252" t="s">
        <v>159</v>
      </c>
      <c r="B87" s="223" t="s">
        <v>13</v>
      </c>
      <c r="C87" s="224">
        <v>0</v>
      </c>
      <c r="D87" s="224">
        <v>0</v>
      </c>
      <c r="E87" s="224">
        <v>0</v>
      </c>
      <c r="F87" s="224">
        <v>0</v>
      </c>
      <c r="G87" s="224">
        <v>0</v>
      </c>
      <c r="H87" s="224">
        <v>0</v>
      </c>
      <c r="I87" s="224">
        <v>0</v>
      </c>
      <c r="J87" s="224">
        <v>0</v>
      </c>
      <c r="K87" s="224">
        <v>0</v>
      </c>
      <c r="L87" s="224">
        <v>0</v>
      </c>
      <c r="M87" s="224">
        <v>0</v>
      </c>
      <c r="N87" s="270">
        <v>0</v>
      </c>
      <c r="O87" s="270">
        <v>0</v>
      </c>
      <c r="P87" s="224">
        <v>0</v>
      </c>
      <c r="Q87" s="224">
        <v>0</v>
      </c>
      <c r="R87" s="224">
        <v>0</v>
      </c>
      <c r="S87" s="224">
        <v>0</v>
      </c>
      <c r="T87" s="225" t="s">
        <v>303</v>
      </c>
      <c r="U87" s="226" t="s">
        <v>20</v>
      </c>
      <c r="V87" s="221" t="s">
        <v>24</v>
      </c>
    </row>
    <row r="88" spans="1:22" ht="18.75" x14ac:dyDescent="0.2">
      <c r="A88" s="253"/>
      <c r="B88" s="228" t="s">
        <v>193</v>
      </c>
      <c r="C88" s="229"/>
      <c r="D88" s="229">
        <v>0</v>
      </c>
      <c r="E88" s="229">
        <v>0</v>
      </c>
      <c r="F88" s="229">
        <v>0</v>
      </c>
      <c r="G88" s="229">
        <v>0</v>
      </c>
      <c r="H88" s="229">
        <v>0</v>
      </c>
      <c r="I88" s="229">
        <v>0</v>
      </c>
      <c r="J88" s="229">
        <v>0</v>
      </c>
      <c r="K88" s="229">
        <v>0</v>
      </c>
      <c r="L88" s="229">
        <v>0</v>
      </c>
      <c r="M88" s="229">
        <v>0</v>
      </c>
      <c r="N88" s="256">
        <v>0</v>
      </c>
      <c r="O88" s="256">
        <v>0</v>
      </c>
      <c r="P88" s="229">
        <v>0</v>
      </c>
      <c r="Q88" s="229">
        <v>0</v>
      </c>
      <c r="R88" s="229">
        <v>0</v>
      </c>
      <c r="S88" s="229">
        <v>0</v>
      </c>
      <c r="T88" s="257"/>
      <c r="U88" s="259"/>
      <c r="V88" s="227"/>
    </row>
    <row r="89" spans="1:22" ht="37.5" x14ac:dyDescent="0.2">
      <c r="A89" s="253" t="s">
        <v>111</v>
      </c>
      <c r="B89" s="228" t="s">
        <v>195</v>
      </c>
      <c r="C89" s="229"/>
      <c r="D89" s="229"/>
      <c r="E89" s="229"/>
      <c r="F89" s="229"/>
      <c r="G89" s="229"/>
      <c r="H89" s="229"/>
      <c r="I89" s="229"/>
      <c r="J89" s="229"/>
      <c r="K89" s="229"/>
      <c r="L89" s="229"/>
      <c r="M89" s="229"/>
      <c r="N89" s="256"/>
      <c r="O89" s="256"/>
      <c r="P89" s="229"/>
      <c r="Q89" s="229"/>
      <c r="R89" s="229"/>
      <c r="S89" s="229"/>
      <c r="T89" s="257"/>
      <c r="U89" s="259"/>
      <c r="V89" s="227"/>
    </row>
    <row r="90" spans="1:22" ht="75" x14ac:dyDescent="0.2">
      <c r="A90" s="230" t="s">
        <v>196</v>
      </c>
      <c r="B90" s="223" t="s">
        <v>194</v>
      </c>
      <c r="C90" s="224">
        <v>0</v>
      </c>
      <c r="D90" s="224">
        <v>0</v>
      </c>
      <c r="E90" s="224">
        <v>0</v>
      </c>
      <c r="F90" s="224">
        <v>0</v>
      </c>
      <c r="G90" s="224">
        <v>0</v>
      </c>
      <c r="H90" s="224">
        <v>0</v>
      </c>
      <c r="I90" s="224">
        <v>0</v>
      </c>
      <c r="J90" s="224">
        <v>0</v>
      </c>
      <c r="K90" s="224">
        <v>0</v>
      </c>
      <c r="L90" s="224">
        <v>0</v>
      </c>
      <c r="M90" s="224">
        <v>0</v>
      </c>
      <c r="N90" s="270">
        <v>0</v>
      </c>
      <c r="O90" s="270">
        <v>0</v>
      </c>
      <c r="P90" s="224">
        <v>0</v>
      </c>
      <c r="Q90" s="224">
        <v>0</v>
      </c>
      <c r="R90" s="224">
        <v>0</v>
      </c>
      <c r="S90" s="224">
        <v>0</v>
      </c>
      <c r="T90" s="225" t="s">
        <v>303</v>
      </c>
      <c r="U90" s="226" t="s">
        <v>20</v>
      </c>
      <c r="V90" s="230" t="s">
        <v>27</v>
      </c>
    </row>
    <row r="91" spans="1:22" ht="75" x14ac:dyDescent="0.2">
      <c r="A91" s="260" t="s">
        <v>197</v>
      </c>
      <c r="B91" s="223" t="s">
        <v>198</v>
      </c>
      <c r="C91" s="224">
        <v>0</v>
      </c>
      <c r="D91" s="224">
        <v>0</v>
      </c>
      <c r="E91" s="224">
        <v>0</v>
      </c>
      <c r="F91" s="224">
        <v>0</v>
      </c>
      <c r="G91" s="224">
        <v>0</v>
      </c>
      <c r="H91" s="224">
        <v>0</v>
      </c>
      <c r="I91" s="224">
        <v>0</v>
      </c>
      <c r="J91" s="224">
        <v>0</v>
      </c>
      <c r="K91" s="224">
        <v>0</v>
      </c>
      <c r="L91" s="224">
        <v>0</v>
      </c>
      <c r="M91" s="224">
        <v>0</v>
      </c>
      <c r="N91" s="270">
        <v>0</v>
      </c>
      <c r="O91" s="270">
        <v>0</v>
      </c>
      <c r="P91" s="224">
        <v>0</v>
      </c>
      <c r="Q91" s="224">
        <v>0</v>
      </c>
      <c r="R91" s="224">
        <v>0</v>
      </c>
      <c r="S91" s="224">
        <v>0</v>
      </c>
      <c r="T91" s="225" t="s">
        <v>303</v>
      </c>
      <c r="U91" s="226" t="s">
        <v>20</v>
      </c>
      <c r="V91" s="230" t="s">
        <v>27</v>
      </c>
    </row>
    <row r="92" spans="1:22" ht="18.75" x14ac:dyDescent="0.2">
      <c r="A92" s="260"/>
      <c r="B92" s="258" t="s">
        <v>199</v>
      </c>
      <c r="C92" s="229"/>
      <c r="D92" s="229">
        <v>0</v>
      </c>
      <c r="E92" s="229">
        <v>0</v>
      </c>
      <c r="F92" s="229">
        <v>0</v>
      </c>
      <c r="G92" s="229">
        <v>0</v>
      </c>
      <c r="H92" s="229">
        <v>0</v>
      </c>
      <c r="I92" s="229">
        <v>0</v>
      </c>
      <c r="J92" s="229">
        <v>0</v>
      </c>
      <c r="K92" s="229">
        <v>0</v>
      </c>
      <c r="L92" s="229">
        <v>0</v>
      </c>
      <c r="M92" s="229">
        <v>0</v>
      </c>
      <c r="N92" s="256">
        <v>0</v>
      </c>
      <c r="O92" s="256">
        <v>0</v>
      </c>
      <c r="P92" s="229">
        <v>0</v>
      </c>
      <c r="Q92" s="229">
        <v>0</v>
      </c>
      <c r="R92" s="229">
        <v>0</v>
      </c>
      <c r="S92" s="229">
        <v>0</v>
      </c>
      <c r="T92" s="225"/>
      <c r="U92" s="226"/>
      <c r="V92" s="230"/>
    </row>
    <row r="93" spans="1:22" ht="56.25" x14ac:dyDescent="0.2">
      <c r="A93" s="262" t="s">
        <v>163</v>
      </c>
      <c r="B93" s="228" t="s">
        <v>275</v>
      </c>
      <c r="C93" s="229"/>
      <c r="D93" s="229"/>
      <c r="E93" s="229"/>
      <c r="F93" s="229"/>
      <c r="G93" s="229"/>
      <c r="H93" s="229"/>
      <c r="I93" s="229"/>
      <c r="J93" s="229"/>
      <c r="K93" s="229"/>
      <c r="L93" s="229"/>
      <c r="M93" s="229"/>
      <c r="N93" s="256"/>
      <c r="O93" s="256"/>
      <c r="P93" s="229"/>
      <c r="Q93" s="229"/>
      <c r="R93" s="229"/>
      <c r="S93" s="229"/>
      <c r="T93" s="225"/>
      <c r="U93" s="226"/>
      <c r="V93" s="230"/>
    </row>
    <row r="94" spans="1:22" ht="93.75" x14ac:dyDescent="0.2">
      <c r="A94" s="260" t="s">
        <v>200</v>
      </c>
      <c r="B94" s="263" t="s">
        <v>276</v>
      </c>
      <c r="C94" s="224">
        <v>0</v>
      </c>
      <c r="D94" s="224">
        <v>0</v>
      </c>
      <c r="E94" s="224">
        <v>0</v>
      </c>
      <c r="F94" s="224">
        <v>0</v>
      </c>
      <c r="G94" s="224">
        <v>0</v>
      </c>
      <c r="H94" s="224">
        <v>0</v>
      </c>
      <c r="I94" s="224">
        <v>0</v>
      </c>
      <c r="J94" s="224">
        <v>0</v>
      </c>
      <c r="K94" s="224">
        <v>0</v>
      </c>
      <c r="L94" s="224">
        <v>0</v>
      </c>
      <c r="M94" s="224">
        <v>0</v>
      </c>
      <c r="N94" s="270">
        <v>0</v>
      </c>
      <c r="O94" s="270">
        <v>0</v>
      </c>
      <c r="P94" s="224">
        <v>0</v>
      </c>
      <c r="Q94" s="224">
        <v>0</v>
      </c>
      <c r="R94" s="224">
        <v>0</v>
      </c>
      <c r="S94" s="224">
        <v>0</v>
      </c>
      <c r="T94" s="264" t="s">
        <v>303</v>
      </c>
      <c r="U94" s="260" t="s">
        <v>20</v>
      </c>
      <c r="V94" s="260" t="s">
        <v>21</v>
      </c>
    </row>
    <row r="95" spans="1:22" ht="18.75" x14ac:dyDescent="0.2">
      <c r="A95" s="260"/>
      <c r="B95" s="265" t="s">
        <v>201</v>
      </c>
      <c r="C95" s="229"/>
      <c r="D95" s="229">
        <v>0</v>
      </c>
      <c r="E95" s="229">
        <v>0</v>
      </c>
      <c r="F95" s="229">
        <v>0</v>
      </c>
      <c r="G95" s="229">
        <v>0</v>
      </c>
      <c r="H95" s="229">
        <v>0</v>
      </c>
      <c r="I95" s="229">
        <v>0</v>
      </c>
      <c r="J95" s="229">
        <v>0</v>
      </c>
      <c r="K95" s="229">
        <v>0</v>
      </c>
      <c r="L95" s="229">
        <v>0</v>
      </c>
      <c r="M95" s="229">
        <v>0</v>
      </c>
      <c r="N95" s="256">
        <v>0</v>
      </c>
      <c r="O95" s="256">
        <v>0</v>
      </c>
      <c r="P95" s="229">
        <v>0</v>
      </c>
      <c r="Q95" s="229">
        <v>0</v>
      </c>
      <c r="R95" s="229">
        <v>0</v>
      </c>
      <c r="S95" s="229">
        <v>0</v>
      </c>
      <c r="T95" s="264"/>
      <c r="U95" s="260"/>
      <c r="V95" s="260"/>
    </row>
    <row r="96" spans="1:22" ht="18.75" x14ac:dyDescent="0.3">
      <c r="A96" s="266"/>
      <c r="B96" s="267" t="s">
        <v>202</v>
      </c>
      <c r="C96" s="268"/>
      <c r="D96" s="250">
        <v>3850000</v>
      </c>
      <c r="E96" s="250">
        <v>3850000</v>
      </c>
      <c r="F96" s="250">
        <v>40226874</v>
      </c>
      <c r="G96" s="250">
        <v>44076874</v>
      </c>
      <c r="H96" s="250">
        <v>996154.4</v>
      </c>
      <c r="I96" s="250">
        <v>45073028.399999999</v>
      </c>
      <c r="J96" s="250">
        <v>2000000</v>
      </c>
      <c r="K96" s="250">
        <v>47073028.399999999</v>
      </c>
      <c r="L96" s="250">
        <v>8000000</v>
      </c>
      <c r="M96" s="250">
        <v>55073028.399999999</v>
      </c>
      <c r="N96" s="274">
        <v>18000000</v>
      </c>
      <c r="O96" s="274">
        <v>73073028.400000006</v>
      </c>
      <c r="P96" s="301">
        <v>2694000</v>
      </c>
      <c r="Q96" s="300">
        <f>SUM(O96:P96)</f>
        <v>75767028.400000006</v>
      </c>
      <c r="R96" s="243">
        <v>11445152.07</v>
      </c>
      <c r="S96" s="302">
        <v>87212180.469999999</v>
      </c>
      <c r="T96" s="266"/>
      <c r="U96" s="266"/>
      <c r="V96" s="266"/>
    </row>
    <row r="98" spans="2:22" x14ac:dyDescent="0.2">
      <c r="Q98" s="305"/>
    </row>
    <row r="100" spans="2:22" ht="18.75" x14ac:dyDescent="0.3">
      <c r="V100" s="304" t="s">
        <v>308</v>
      </c>
    </row>
    <row r="106" spans="2:22" ht="18.75" x14ac:dyDescent="0.3">
      <c r="B106" s="94" t="s">
        <v>306</v>
      </c>
      <c r="V106" s="94" t="s">
        <v>307</v>
      </c>
    </row>
  </sheetData>
  <mergeCells count="23">
    <mergeCell ref="S7:S9"/>
    <mergeCell ref="T7:T9"/>
    <mergeCell ref="U7:U9"/>
    <mergeCell ref="V7:V9"/>
    <mergeCell ref="A4:T4"/>
    <mergeCell ref="M7:M9"/>
    <mergeCell ref="N7:N9"/>
    <mergeCell ref="O7:O9"/>
    <mergeCell ref="P7:P9"/>
    <mergeCell ref="Q7:Q9"/>
    <mergeCell ref="R7:R9"/>
    <mergeCell ref="G7:G9"/>
    <mergeCell ref="H7:H9"/>
    <mergeCell ref="I7:I9"/>
    <mergeCell ref="J7:J9"/>
    <mergeCell ref="K7:K9"/>
    <mergeCell ref="L7:L9"/>
    <mergeCell ref="A7:A9"/>
    <mergeCell ref="B7:B9"/>
    <mergeCell ref="C7:C9"/>
    <mergeCell ref="D7:D9"/>
    <mergeCell ref="E7:E9"/>
    <mergeCell ref="F7:F9"/>
  </mergeCells>
  <pageMargins left="0.7" right="0.7" top="0.75" bottom="0.75" header="0.3" footer="0.3"/>
  <pageSetup paperSize="9" orientation="landscape" verticalDpi="0" r:id="rId1"/>
  <ignoredErrors>
    <ignoredError sqref="R48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15</vt:i4>
      </vt:variant>
    </vt:vector>
  </HeadingPairs>
  <TitlesOfParts>
    <vt:vector size="15" baseType="lpstr">
      <vt:lpstr>20.03.2023</vt:lpstr>
      <vt:lpstr>28.03.2023.</vt:lpstr>
      <vt:lpstr>12.04.2023</vt:lpstr>
      <vt:lpstr>07.06.2023</vt:lpstr>
      <vt:lpstr>05.07.2023</vt:lpstr>
      <vt:lpstr>04.08.2023</vt:lpstr>
      <vt:lpstr>07.09.2023</vt:lpstr>
      <vt:lpstr>04.10.2023</vt:lpstr>
      <vt:lpstr>05.12.2023.</vt:lpstr>
      <vt:lpstr>20.12.2023</vt:lpstr>
      <vt:lpstr>14.02.2024</vt:lpstr>
      <vt:lpstr>Лист5</vt:lpstr>
      <vt:lpstr>Лист1</vt:lpstr>
      <vt:lpstr>Лист2</vt:lpstr>
      <vt:lpstr>Лист4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Dell</cp:lastModifiedBy>
  <cp:lastPrinted>2024-02-20T14:27:49Z</cp:lastPrinted>
  <dcterms:created xsi:type="dcterms:W3CDTF">2021-11-10T12:11:01Z</dcterms:created>
  <dcterms:modified xsi:type="dcterms:W3CDTF">2024-02-20T14:29:07Z</dcterms:modified>
</cp:coreProperties>
</file>