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4\26.11.2024\2432 Про внесення змін до програм фін підтримки КНП ОЗ\"/>
    </mc:Choice>
  </mc:AlternateContent>
  <bookViews>
    <workbookView xWindow="0" yWindow="0" windowWidth="28770" windowHeight="12300"/>
  </bookViews>
  <sheets>
    <sheet name="Додаток 3 до Програми" sheetId="1" r:id="rId1"/>
  </sheets>
  <calcPr calcId="162913"/>
</workbook>
</file>

<file path=xl/calcChain.xml><?xml version="1.0" encoding="utf-8"?>
<calcChain xmlns="http://schemas.openxmlformats.org/spreadsheetml/2006/main">
  <c r="AH24" i="1" l="1"/>
  <c r="AF24" i="1" l="1"/>
  <c r="AD24" i="1" l="1"/>
  <c r="AB24" i="1" l="1"/>
  <c r="Z24" i="1" l="1"/>
  <c r="AA14" i="1"/>
  <c r="AC14" i="1" s="1"/>
  <c r="AE14" i="1" s="1"/>
  <c r="AG14" i="1" s="1"/>
  <c r="AI14" i="1" s="1"/>
  <c r="AA13" i="1"/>
  <c r="AC13" i="1" s="1"/>
  <c r="AE13" i="1" s="1"/>
  <c r="AG13" i="1" s="1"/>
  <c r="AI13" i="1" s="1"/>
  <c r="AA12" i="1"/>
  <c r="AC12" i="1" s="1"/>
  <c r="AE12" i="1" s="1"/>
  <c r="AG12" i="1" s="1"/>
  <c r="AI12" i="1" s="1"/>
  <c r="AA11" i="1"/>
  <c r="AC11" i="1" s="1"/>
  <c r="AE11" i="1" s="1"/>
  <c r="AG11" i="1" s="1"/>
  <c r="AI11" i="1" s="1"/>
  <c r="AA10" i="1"/>
  <c r="AC10" i="1" s="1"/>
  <c r="AE10" i="1" l="1"/>
  <c r="AG10" i="1" s="1"/>
  <c r="AI10" i="1" l="1"/>
  <c r="X24" i="1"/>
  <c r="Q23" i="1" l="1"/>
  <c r="S23" i="1" s="1"/>
  <c r="U23" i="1" s="1"/>
  <c r="W23" i="1" s="1"/>
  <c r="Y23" i="1" s="1"/>
  <c r="AA23" i="1" s="1"/>
  <c r="AC23" i="1" s="1"/>
  <c r="AE23" i="1" s="1"/>
  <c r="AG23" i="1" s="1"/>
  <c r="AI23" i="1" s="1"/>
  <c r="Q22" i="1"/>
  <c r="S22" i="1" s="1"/>
  <c r="U22" i="1" s="1"/>
  <c r="W22" i="1" s="1"/>
  <c r="Y22" i="1" s="1"/>
  <c r="AA22" i="1" s="1"/>
  <c r="AC22" i="1" s="1"/>
  <c r="AE22" i="1" s="1"/>
  <c r="AG22" i="1" s="1"/>
  <c r="AI22" i="1" s="1"/>
  <c r="Q21" i="1"/>
  <c r="S21" i="1" s="1"/>
  <c r="U21" i="1" s="1"/>
  <c r="W21" i="1" s="1"/>
  <c r="Y21" i="1" s="1"/>
  <c r="AA21" i="1" s="1"/>
  <c r="AC21" i="1" s="1"/>
  <c r="AE21" i="1" s="1"/>
  <c r="AG21" i="1" s="1"/>
  <c r="AI21" i="1" s="1"/>
  <c r="Q20" i="1"/>
  <c r="S20" i="1" s="1"/>
  <c r="U20" i="1" s="1"/>
  <c r="W20" i="1" s="1"/>
  <c r="Y20" i="1" s="1"/>
  <c r="AA20" i="1" s="1"/>
  <c r="AC20" i="1" s="1"/>
  <c r="AE20" i="1" s="1"/>
  <c r="AG20" i="1" s="1"/>
  <c r="AI20" i="1" s="1"/>
  <c r="Q19" i="1"/>
  <c r="S19" i="1" s="1"/>
  <c r="U19" i="1" s="1"/>
  <c r="W19" i="1" s="1"/>
  <c r="Y19" i="1" s="1"/>
  <c r="AA19" i="1" s="1"/>
  <c r="AC19" i="1" s="1"/>
  <c r="AE19" i="1" s="1"/>
  <c r="AG19" i="1" s="1"/>
  <c r="AI19" i="1" s="1"/>
  <c r="Q18" i="1"/>
  <c r="S18" i="1" s="1"/>
  <c r="U18" i="1" s="1"/>
  <c r="W18" i="1" s="1"/>
  <c r="Y18" i="1" s="1"/>
  <c r="AA18" i="1" s="1"/>
  <c r="AC18" i="1" s="1"/>
  <c r="AE18" i="1" s="1"/>
  <c r="AG18" i="1" s="1"/>
  <c r="AI18" i="1" s="1"/>
  <c r="Q17" i="1"/>
  <c r="S17" i="1" s="1"/>
  <c r="U17" i="1" s="1"/>
  <c r="W17" i="1" s="1"/>
  <c r="Y17" i="1" s="1"/>
  <c r="AA17" i="1" s="1"/>
  <c r="AC17" i="1" s="1"/>
  <c r="AE17" i="1" s="1"/>
  <c r="Q16" i="1"/>
  <c r="S16" i="1" s="1"/>
  <c r="U16" i="1" s="1"/>
  <c r="W16" i="1" s="1"/>
  <c r="Y16" i="1" s="1"/>
  <c r="AA16" i="1" s="1"/>
  <c r="AC16" i="1" s="1"/>
  <c r="AE16" i="1" s="1"/>
  <c r="AG16" i="1" s="1"/>
  <c r="AI16" i="1" s="1"/>
  <c r="Q15" i="1"/>
  <c r="S15" i="1" s="1"/>
  <c r="U15" i="1" s="1"/>
  <c r="P24" i="1"/>
  <c r="AG17" i="1" l="1"/>
  <c r="AI17" i="1" s="1"/>
  <c r="Q24" i="1"/>
  <c r="U24" i="1"/>
  <c r="W15" i="1"/>
  <c r="Y15" i="1" s="1"/>
  <c r="S24" i="1"/>
  <c r="Y24" i="1" l="1"/>
  <c r="AA15" i="1"/>
  <c r="W24" i="1"/>
  <c r="AA24" i="1" l="1"/>
  <c r="AC15" i="1"/>
  <c r="AE15" i="1" l="1"/>
  <c r="AC24" i="1"/>
  <c r="AG15" i="1" l="1"/>
  <c r="AE24" i="1"/>
  <c r="AI15" i="1" l="1"/>
  <c r="AI24" i="1" s="1"/>
  <c r="AG24" i="1"/>
</calcChain>
</file>

<file path=xl/sharedStrings.xml><?xml version="1.0" encoding="utf-8"?>
<sst xmlns="http://schemas.openxmlformats.org/spreadsheetml/2006/main" count="99" uniqueCount="44">
  <si>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</si>
  <si>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</si>
  <si>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</si>
  <si>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</si>
  <si>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</si>
  <si>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</si>
  <si>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</si>
  <si>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 xml:space="preserve">Матеріальна підтримка та стимулювання працівників  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</si>
  <si>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</t>
  </si>
  <si>
    <t>4</t>
  </si>
  <si>
    <t>5</t>
  </si>
  <si>
    <t>6</t>
  </si>
  <si>
    <t>7</t>
  </si>
  <si>
    <t>8</t>
  </si>
  <si>
    <t xml:space="preserve">Оплата праці, нарахування на оплату праці медпрацівникам, які направляються для проведення військово-лікарської експертизи і медичних оглядів громадян України у складі постійно діючої військово-лікарської комісії, виконання обов’язків у складі призовної комісії та комісії з питань приписки громадян України до призовної дільниці. </t>
  </si>
  <si>
    <t>9</t>
  </si>
  <si>
    <t>10</t>
  </si>
  <si>
    <t>11</t>
  </si>
  <si>
    <t>бюджет Здолбунівської міської ТГ, Здовбицької ТГ, Мізоцької ТГ</t>
  </si>
  <si>
    <t>3</t>
  </si>
  <si>
    <t>2021-2025 рр.</t>
  </si>
  <si>
    <t>Придбання обладнання і предметів довгострокового користування (в т.ч. оргтехніки)</t>
  </si>
  <si>
    <t>Оплата комунальних послуг та енергоносіїв (оплата за газ, тверде паливо (торф’яні брикети, дрова, палети) водопостачання та водовідведення, електроенергія, вивіз сміття)</t>
  </si>
  <si>
    <t>Оплата послуг (крім комунальних): телекомунікаційні послуги, послуги з охорони, повірка димовентиляційних каналів, технічне обслуговування газових приладів, повірка електричних лічильників, виготовлення проектно-кошторисної документації, ремонт медичного обладнання, заправка картриджів та поточний ремонт оргтехніки, поточний ремонт приміщення, автомобілів, послуги по страхуванню водіїв, автомобілів, медперсоналу</t>
  </si>
  <si>
    <t>Забезпечення АЗПСМ та ФАПів медичним обладнанням та медичним інструментарієм, згідно табелю оснащення</t>
  </si>
  <si>
    <t>Інші виплати населенню (відшкодування витрат пов’язаних з відпуском лікарських засобів безоплатно та на пільгових умовах громадян, які мають на це право відповідно до законодавства)</t>
  </si>
  <si>
    <t>Виділити кошти для безоплатного та пільгового відпуску лікарських засобів за рецептами лікарів у разі амбулаторного лікування</t>
  </si>
  <si>
    <t xml:space="preserve">  </t>
  </si>
  <si>
    <t>Всього</t>
  </si>
  <si>
    <t>12</t>
  </si>
  <si>
    <t>Управління з гуманітарних питань Здолбунівської міської ради</t>
  </si>
  <si>
    <t xml:space="preserve">Оплата праці, нарахування на оплату праці працівникам призваним на військову службу за призовом під час мобілізації, на особливий період, військову службу за призовом осіб із числа резервістів в особливий період, прийнятим на військову службу за контрактом під час дії особливого періоду на строк до його закінчення або до дня фактичного звільнення. </t>
  </si>
  <si>
    <t>»</t>
  </si>
  <si>
    <t>Завдання та заходи цільової програми фінансової підтримки комунального некомерційного підприємства «Здолбунівський центр первинної медичної допомоги» Здолбунівської міської ради Рівненської області на 2021-2025 роки</t>
  </si>
  <si>
    <t>Валентина КАПІТУЛА</t>
  </si>
  <si>
    <t xml:space="preserve">Секретар міської ради   </t>
  </si>
  <si>
    <t xml:space="preserve">Поточні та капітальні ремонти, реконструкція ФАПів, АЗПСМ та інших структурних підрозділів, у тому числі: </t>
  </si>
  <si>
    <t>2.1.</t>
  </si>
  <si>
    <t xml:space="preserve">Поточний ремонт приміщення рентгенкабінету комунального некомерційного підприємства "Здолбунівський центр первинної медичної допомоги" Здолбунівської міської ради Рівненської області за адресою: вул. Мазепи гетьмана, 25, м. Здолбунів Рівненської області, у тому числі на виготовлення проєктно-кошторисної документації по об'екту. </t>
  </si>
  <si>
    <t>Проведення поточного ремонту системи опалення в приміщенні КНП "Здолбунівський центр первинної медичної допомоги" Здолбунівської міської ради Рівненської області за адресою: вул. Мазепи гетьмана, 25, м. Здолбунів Рівненської області</t>
  </si>
  <si>
    <t>2.2.</t>
  </si>
  <si>
    <t>Придбання медикаментів, дезінфікуючих засобів, засобів індивідуального захисту та перев’язувальних матеріалів,  продуктів  лікувального харчування (лікарські засоби, вироби медичного призначення, дрібний медичний інвентар та малоцінне медичне обладнання).</t>
  </si>
  <si>
    <t xml:space="preserve">«Додаток 3 до Програми 
</t>
  </si>
  <si>
    <t>Додаток 2
до рішення Здолбунівської міської ради 
від 26 листопада 2024 року № 2432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</si>
</sst>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sz val="14"/>
      <name val="Arial Cyr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3" fillId="0" borderId="0" xfId="0" applyFont="1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4" fillId="0" borderId="0" xfId="0" applyFont="1" applyFill="1"/>
    <xf numFmtId="0" fontId="4" fillId="0" borderId="0" xfId="0" applyFont="1"/>
    <xf numFmtId="0" fontId="1" fillId="0" borderId="2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Border="1"/>
    <xf numFmtId="4" fontId="1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2" fillId="0" borderId="0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0" xfId="0" applyNumberFormat="1" applyFont="1" applyBorder="1"/>
    <xf numFmtId="0" fontId="1" fillId="0" borderId="0" xfId="0" applyFont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5"/>
  <sheetViews>
    <sheetView tabSelected="1" topLeftCell="B14" zoomScaleNormal="100" workbookViewId="0">
      <selection activeCell="AK3" sqref="AK3:AL4"/>
    </sheetView>
  </sheetViews>
  <sheetFormatPr defaultRowHeight="12.75" x14ac:dyDescent="0.2"/>
  <cols>
    <col min="1" max="1" width="3.7109375" customWidth="1"/>
    <col min="2" max="2" width="35" customWidth="1"/>
    <col min="3" max="3" width="12.28515625" customWidth="1"/>
    <col min="4" max="16" width="12.28515625" hidden="1" customWidth="1"/>
    <col min="17" max="17" width="13.85546875" hidden="1" customWidth="1"/>
    <col min="18" max="18" width="12.28515625" hidden="1" customWidth="1"/>
    <col min="19" max="19" width="14.7109375" hidden="1" customWidth="1"/>
    <col min="20" max="20" width="12.28515625" hidden="1" customWidth="1"/>
    <col min="21" max="21" width="13.7109375" hidden="1" customWidth="1"/>
    <col min="22" max="22" width="12.28515625" hidden="1" customWidth="1"/>
    <col min="23" max="23" width="14.5703125" customWidth="1"/>
    <col min="24" max="24" width="11.85546875" customWidth="1"/>
    <col min="25" max="25" width="14.5703125" customWidth="1"/>
    <col min="26" max="26" width="11.28515625" customWidth="1"/>
    <col min="27" max="27" width="14.5703125" customWidth="1"/>
    <col min="28" max="28" width="11.140625" customWidth="1"/>
    <col min="29" max="29" width="14.5703125" customWidth="1"/>
    <col min="30" max="30" width="11.7109375" customWidth="1"/>
    <col min="31" max="31" width="14.5703125" customWidth="1"/>
    <col min="32" max="32" width="12.28515625" customWidth="1"/>
    <col min="33" max="33" width="14.42578125" customWidth="1"/>
    <col min="34" max="34" width="11.85546875" customWidth="1"/>
    <col min="35" max="35" width="14.5703125" customWidth="1"/>
    <col min="36" max="36" width="16.85546875" customWidth="1"/>
    <col min="37" max="37" width="10.140625" customWidth="1"/>
    <col min="38" max="38" width="16.28515625" customWidth="1"/>
    <col min="39" max="39" width="2.140625" customWidth="1"/>
  </cols>
  <sheetData>
    <row r="1" spans="1:39" ht="54" customHeight="1" x14ac:dyDescent="0.3">
      <c r="AI1" s="49" t="s">
        <v>43</v>
      </c>
      <c r="AJ1" s="50"/>
      <c r="AK1" s="50"/>
      <c r="AL1" s="50"/>
    </row>
    <row r="3" spans="1:39" x14ac:dyDescent="0.2">
      <c r="AK3" s="52" t="s">
        <v>42</v>
      </c>
      <c r="AL3" s="53"/>
    </row>
    <row r="4" spans="1:39" ht="57" customHeight="1" x14ac:dyDescent="0.3">
      <c r="B4" s="55" t="s">
        <v>33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3"/>
      <c r="AL4" s="53"/>
    </row>
    <row r="5" spans="1:39" ht="13.5" customHeight="1" thickBot="1" x14ac:dyDescent="0.3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</row>
    <row r="6" spans="1:39" ht="86.25" customHeight="1" thickBot="1" x14ac:dyDescent="0.25">
      <c r="A6" s="51" t="s">
        <v>4</v>
      </c>
      <c r="B6" s="51" t="s">
        <v>0</v>
      </c>
      <c r="C6" s="51" t="s">
        <v>5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57" t="s">
        <v>6</v>
      </c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8"/>
      <c r="AJ6" s="51" t="s">
        <v>1</v>
      </c>
      <c r="AK6" s="51" t="s">
        <v>2</v>
      </c>
      <c r="AL6" s="51" t="s">
        <v>3</v>
      </c>
      <c r="AM6" s="56"/>
    </row>
    <row r="7" spans="1:39" ht="19.5" hidden="1" customHeight="1" thickBot="1" x14ac:dyDescent="0.25">
      <c r="A7" s="51"/>
      <c r="B7" s="51"/>
      <c r="C7" s="51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3"/>
      <c r="W7" s="33"/>
      <c r="X7" s="34"/>
      <c r="Y7" s="34"/>
      <c r="Z7" s="37"/>
      <c r="AA7" s="37"/>
      <c r="AB7" s="38"/>
      <c r="AC7" s="38"/>
      <c r="AD7" s="39"/>
      <c r="AE7" s="39"/>
      <c r="AF7" s="40"/>
      <c r="AG7" s="40"/>
      <c r="AH7" s="41"/>
      <c r="AI7" s="41"/>
      <c r="AJ7" s="51"/>
      <c r="AK7" s="51"/>
      <c r="AL7" s="51"/>
      <c r="AM7" s="56"/>
    </row>
    <row r="8" spans="1:39" ht="26.25" customHeight="1" thickBot="1" x14ac:dyDescent="0.25">
      <c r="A8" s="51"/>
      <c r="B8" s="51"/>
      <c r="C8" s="51"/>
      <c r="D8" s="16">
        <v>44916</v>
      </c>
      <c r="E8" s="3" t="s">
        <v>28</v>
      </c>
      <c r="F8" s="16">
        <v>44943</v>
      </c>
      <c r="G8" s="3" t="s">
        <v>28</v>
      </c>
      <c r="H8" s="16">
        <v>45013</v>
      </c>
      <c r="I8" s="3" t="s">
        <v>28</v>
      </c>
      <c r="J8" s="16">
        <v>45063</v>
      </c>
      <c r="K8" s="3" t="s">
        <v>28</v>
      </c>
      <c r="L8" s="16">
        <v>45084</v>
      </c>
      <c r="M8" s="3" t="s">
        <v>28</v>
      </c>
      <c r="N8" s="16">
        <v>45112</v>
      </c>
      <c r="O8" s="3" t="s">
        <v>28</v>
      </c>
      <c r="P8" s="16">
        <v>45147</v>
      </c>
      <c r="Q8" s="3" t="s">
        <v>28</v>
      </c>
      <c r="R8" s="16">
        <v>45175</v>
      </c>
      <c r="S8" s="3" t="s">
        <v>28</v>
      </c>
      <c r="T8" s="16">
        <v>45233</v>
      </c>
      <c r="U8" s="3" t="s">
        <v>28</v>
      </c>
      <c r="V8" s="16">
        <v>45265</v>
      </c>
      <c r="W8" s="33" t="s">
        <v>28</v>
      </c>
      <c r="X8" s="16">
        <v>45280</v>
      </c>
      <c r="Y8" s="34" t="s">
        <v>28</v>
      </c>
      <c r="Z8" s="16">
        <v>45352</v>
      </c>
      <c r="AA8" s="37" t="s">
        <v>28</v>
      </c>
      <c r="AB8" s="16">
        <v>45425</v>
      </c>
      <c r="AC8" s="38" t="s">
        <v>28</v>
      </c>
      <c r="AD8" s="16">
        <v>45484</v>
      </c>
      <c r="AE8" s="39" t="s">
        <v>28</v>
      </c>
      <c r="AF8" s="16">
        <v>45588</v>
      </c>
      <c r="AG8" s="40" t="s">
        <v>28</v>
      </c>
      <c r="AH8" s="16">
        <v>45622</v>
      </c>
      <c r="AI8" s="41" t="s">
        <v>28</v>
      </c>
      <c r="AJ8" s="51"/>
      <c r="AK8" s="51"/>
      <c r="AL8" s="51"/>
      <c r="AM8" s="1"/>
    </row>
    <row r="9" spans="1:39" ht="19.5" thickBot="1" x14ac:dyDescent="0.25">
      <c r="A9" s="3">
        <v>1</v>
      </c>
      <c r="B9" s="3">
        <v>2</v>
      </c>
      <c r="C9" s="3">
        <v>3</v>
      </c>
      <c r="D9" s="3">
        <v>16</v>
      </c>
      <c r="E9" s="3">
        <v>17</v>
      </c>
      <c r="F9" s="3">
        <v>18</v>
      </c>
      <c r="G9" s="3">
        <v>19</v>
      </c>
      <c r="H9" s="3">
        <v>20</v>
      </c>
      <c r="I9" s="17">
        <v>21</v>
      </c>
      <c r="J9" s="3">
        <v>22</v>
      </c>
      <c r="K9" s="17">
        <v>23</v>
      </c>
      <c r="L9" s="17">
        <v>24</v>
      </c>
      <c r="M9" s="17">
        <v>25</v>
      </c>
      <c r="N9" s="17">
        <v>26</v>
      </c>
      <c r="O9" s="17">
        <v>27</v>
      </c>
      <c r="P9" s="17">
        <v>28</v>
      </c>
      <c r="Q9" s="20">
        <v>29</v>
      </c>
      <c r="R9" s="20">
        <v>30</v>
      </c>
      <c r="S9" s="20">
        <v>31</v>
      </c>
      <c r="T9" s="20">
        <v>32</v>
      </c>
      <c r="U9" s="20">
        <v>33</v>
      </c>
      <c r="V9" s="20">
        <v>34</v>
      </c>
      <c r="W9" s="20">
        <v>35</v>
      </c>
      <c r="X9" s="20">
        <v>36</v>
      </c>
      <c r="Y9" s="20">
        <v>37</v>
      </c>
      <c r="Z9" s="20">
        <v>38</v>
      </c>
      <c r="AA9" s="20">
        <v>39</v>
      </c>
      <c r="AB9" s="20">
        <v>40</v>
      </c>
      <c r="AC9" s="20">
        <v>41</v>
      </c>
      <c r="AD9" s="20">
        <v>42</v>
      </c>
      <c r="AE9" s="20">
        <v>43</v>
      </c>
      <c r="AF9" s="20">
        <v>44</v>
      </c>
      <c r="AG9" s="20">
        <v>45</v>
      </c>
      <c r="AH9" s="20">
        <v>46</v>
      </c>
      <c r="AI9" s="20">
        <v>47</v>
      </c>
      <c r="AJ9" s="20">
        <v>48</v>
      </c>
      <c r="AK9" s="20">
        <v>49</v>
      </c>
      <c r="AL9" s="20">
        <v>50</v>
      </c>
      <c r="AM9" s="1"/>
    </row>
    <row r="10" spans="1:39" ht="80.25" customHeight="1" thickBot="1" x14ac:dyDescent="0.3">
      <c r="A10" s="9">
        <v>1</v>
      </c>
      <c r="B10" s="14" t="s">
        <v>7</v>
      </c>
      <c r="C10" s="10">
        <v>0</v>
      </c>
      <c r="D10" s="4"/>
      <c r="E10" s="10">
        <v>0</v>
      </c>
      <c r="F10" s="4"/>
      <c r="G10" s="10">
        <v>0</v>
      </c>
      <c r="H10" s="10"/>
      <c r="I10" s="10">
        <v>0</v>
      </c>
      <c r="J10" s="10"/>
      <c r="K10" s="10">
        <v>0</v>
      </c>
      <c r="L10" s="10"/>
      <c r="M10" s="10">
        <v>0</v>
      </c>
      <c r="N10" s="10"/>
      <c r="O10" s="10">
        <v>0</v>
      </c>
      <c r="P10" s="24"/>
      <c r="Q10" s="28">
        <v>0</v>
      </c>
      <c r="R10" s="28"/>
      <c r="S10" s="28">
        <v>0</v>
      </c>
      <c r="T10" s="28"/>
      <c r="U10" s="28">
        <v>0</v>
      </c>
      <c r="V10" s="28"/>
      <c r="W10" s="28">
        <v>0</v>
      </c>
      <c r="X10" s="28"/>
      <c r="Y10" s="28">
        <v>0</v>
      </c>
      <c r="Z10" s="28"/>
      <c r="AA10" s="15">
        <f t="shared" ref="AA10:AA23" si="0">Y10+Z10</f>
        <v>0</v>
      </c>
      <c r="AB10" s="15"/>
      <c r="AC10" s="15">
        <f t="shared" ref="AC10:AC23" si="1">AA10+AB10</f>
        <v>0</v>
      </c>
      <c r="AD10" s="15"/>
      <c r="AE10" s="15">
        <f t="shared" ref="AE10:AE23" si="2">AC10+AD10</f>
        <v>0</v>
      </c>
      <c r="AF10" s="15"/>
      <c r="AG10" s="15">
        <f t="shared" ref="AG10:AG23" si="3">AE10+AF10</f>
        <v>0</v>
      </c>
      <c r="AH10" s="15"/>
      <c r="AI10" s="15">
        <f t="shared" ref="AI10:AI23" si="4">AG10+AH10</f>
        <v>0</v>
      </c>
      <c r="AJ10" s="3" t="s">
        <v>18</v>
      </c>
      <c r="AK10" s="31" t="s">
        <v>20</v>
      </c>
      <c r="AL10" s="3" t="s">
        <v>30</v>
      </c>
      <c r="AM10" s="1"/>
    </row>
    <row r="11" spans="1:39" ht="78.75" customHeight="1" thickBot="1" x14ac:dyDescent="0.3">
      <c r="A11" s="9">
        <v>2</v>
      </c>
      <c r="B11" s="14" t="s">
        <v>36</v>
      </c>
      <c r="C11" s="10">
        <v>0</v>
      </c>
      <c r="D11" s="4"/>
      <c r="E11" s="10">
        <v>0</v>
      </c>
      <c r="F11" s="4"/>
      <c r="G11" s="10">
        <v>0</v>
      </c>
      <c r="H11" s="10"/>
      <c r="I11" s="10">
        <v>0</v>
      </c>
      <c r="J11" s="10">
        <v>49900</v>
      </c>
      <c r="K11" s="10">
        <v>49900</v>
      </c>
      <c r="L11" s="10">
        <v>1381132</v>
      </c>
      <c r="M11" s="10">
        <v>1431032</v>
      </c>
      <c r="N11" s="10"/>
      <c r="O11" s="10">
        <v>1431032</v>
      </c>
      <c r="P11" s="24"/>
      <c r="Q11" s="28">
        <v>1431032</v>
      </c>
      <c r="R11" s="28"/>
      <c r="S11" s="28">
        <v>1431032</v>
      </c>
      <c r="T11" s="28"/>
      <c r="U11" s="28">
        <v>1431032</v>
      </c>
      <c r="V11" s="28"/>
      <c r="W11" s="28">
        <v>1431032</v>
      </c>
      <c r="X11" s="28"/>
      <c r="Y11" s="28">
        <v>1431032</v>
      </c>
      <c r="Z11" s="28"/>
      <c r="AA11" s="15">
        <f t="shared" si="0"/>
        <v>1431032</v>
      </c>
      <c r="AB11" s="15"/>
      <c r="AC11" s="15">
        <f t="shared" si="1"/>
        <v>1431032</v>
      </c>
      <c r="AD11" s="15"/>
      <c r="AE11" s="15">
        <f t="shared" si="2"/>
        <v>1431032</v>
      </c>
      <c r="AF11" s="15"/>
      <c r="AG11" s="15">
        <f t="shared" si="3"/>
        <v>1431032</v>
      </c>
      <c r="AH11" s="15"/>
      <c r="AI11" s="15">
        <f t="shared" si="4"/>
        <v>1431032</v>
      </c>
      <c r="AJ11" s="3" t="s">
        <v>18</v>
      </c>
      <c r="AK11" s="31" t="s">
        <v>20</v>
      </c>
      <c r="AL11" s="3" t="s">
        <v>30</v>
      </c>
      <c r="AM11" s="1"/>
    </row>
    <row r="12" spans="1:39" ht="194.25" customHeight="1" thickBot="1" x14ac:dyDescent="0.3">
      <c r="A12" s="23" t="s">
        <v>37</v>
      </c>
      <c r="B12" s="21" t="s">
        <v>38</v>
      </c>
      <c r="C12" s="10">
        <v>0</v>
      </c>
      <c r="D12" s="4"/>
      <c r="E12" s="10"/>
      <c r="F12" s="4"/>
      <c r="G12" s="10"/>
      <c r="H12" s="10"/>
      <c r="I12" s="10"/>
      <c r="J12" s="22">
        <v>49900</v>
      </c>
      <c r="K12" s="22">
        <v>49900</v>
      </c>
      <c r="L12" s="22">
        <v>1053274</v>
      </c>
      <c r="M12" s="22">
        <v>1103174</v>
      </c>
      <c r="N12" s="22"/>
      <c r="O12" s="22">
        <v>1103174</v>
      </c>
      <c r="P12" s="25"/>
      <c r="Q12" s="29">
        <v>1103174</v>
      </c>
      <c r="R12" s="29"/>
      <c r="S12" s="29">
        <v>1103174</v>
      </c>
      <c r="T12" s="29">
        <v>5</v>
      </c>
      <c r="U12" s="29">
        <v>1103174</v>
      </c>
      <c r="V12" s="29"/>
      <c r="W12" s="29">
        <v>1103174</v>
      </c>
      <c r="X12" s="29"/>
      <c r="Y12" s="29">
        <v>1103174</v>
      </c>
      <c r="Z12" s="29"/>
      <c r="AA12" s="15">
        <f t="shared" si="0"/>
        <v>1103174</v>
      </c>
      <c r="AB12" s="15"/>
      <c r="AC12" s="15">
        <f t="shared" si="1"/>
        <v>1103174</v>
      </c>
      <c r="AD12" s="15"/>
      <c r="AE12" s="15">
        <f t="shared" si="2"/>
        <v>1103174</v>
      </c>
      <c r="AF12" s="15"/>
      <c r="AG12" s="15">
        <f t="shared" si="3"/>
        <v>1103174</v>
      </c>
      <c r="AH12" s="15"/>
      <c r="AI12" s="15">
        <f t="shared" si="4"/>
        <v>1103174</v>
      </c>
      <c r="AJ12" s="3" t="s">
        <v>18</v>
      </c>
      <c r="AK12" s="31" t="s">
        <v>20</v>
      </c>
      <c r="AL12" s="3" t="s">
        <v>30</v>
      </c>
      <c r="AM12" s="1"/>
    </row>
    <row r="13" spans="1:39" ht="128.25" customHeight="1" thickBot="1" x14ac:dyDescent="0.3">
      <c r="A13" s="23" t="s">
        <v>40</v>
      </c>
      <c r="B13" s="21" t="s">
        <v>39</v>
      </c>
      <c r="C13" s="10">
        <v>0</v>
      </c>
      <c r="D13" s="4"/>
      <c r="E13" s="10"/>
      <c r="F13" s="4"/>
      <c r="G13" s="10"/>
      <c r="H13" s="10"/>
      <c r="I13" s="10"/>
      <c r="J13" s="22"/>
      <c r="K13" s="22"/>
      <c r="L13" s="22">
        <v>327858</v>
      </c>
      <c r="M13" s="22">
        <v>327858</v>
      </c>
      <c r="N13" s="22"/>
      <c r="O13" s="22">
        <v>327858</v>
      </c>
      <c r="P13" s="25"/>
      <c r="Q13" s="29">
        <v>327858</v>
      </c>
      <c r="R13" s="29"/>
      <c r="S13" s="29">
        <v>327858</v>
      </c>
      <c r="T13" s="29"/>
      <c r="U13" s="29">
        <v>327858</v>
      </c>
      <c r="V13" s="29"/>
      <c r="W13" s="29">
        <v>327858</v>
      </c>
      <c r="X13" s="29"/>
      <c r="Y13" s="29">
        <v>327858</v>
      </c>
      <c r="Z13" s="29"/>
      <c r="AA13" s="15">
        <f t="shared" si="0"/>
        <v>327858</v>
      </c>
      <c r="AB13" s="15"/>
      <c r="AC13" s="15">
        <f t="shared" si="1"/>
        <v>327858</v>
      </c>
      <c r="AD13" s="15"/>
      <c r="AE13" s="15">
        <f t="shared" si="2"/>
        <v>327858</v>
      </c>
      <c r="AF13" s="15"/>
      <c r="AG13" s="15">
        <f t="shared" si="3"/>
        <v>327858</v>
      </c>
      <c r="AH13" s="15"/>
      <c r="AI13" s="15">
        <f t="shared" si="4"/>
        <v>327858</v>
      </c>
      <c r="AJ13" s="3" t="s">
        <v>18</v>
      </c>
      <c r="AK13" s="31" t="s">
        <v>20</v>
      </c>
      <c r="AL13" s="3" t="s">
        <v>30</v>
      </c>
      <c r="AM13" s="1"/>
    </row>
    <row r="14" spans="1:39" ht="79.5" customHeight="1" thickBot="1" x14ac:dyDescent="0.3">
      <c r="A14" s="5" t="s">
        <v>19</v>
      </c>
      <c r="B14" s="14" t="s">
        <v>21</v>
      </c>
      <c r="C14" s="12">
        <v>0</v>
      </c>
      <c r="D14" s="4"/>
      <c r="E14" s="12">
        <v>0</v>
      </c>
      <c r="F14" s="4"/>
      <c r="G14" s="12">
        <v>0</v>
      </c>
      <c r="H14" s="12"/>
      <c r="I14" s="12">
        <v>0</v>
      </c>
      <c r="J14" s="12"/>
      <c r="K14" s="12">
        <v>0</v>
      </c>
      <c r="L14" s="12"/>
      <c r="M14" s="12">
        <v>0</v>
      </c>
      <c r="N14" s="12"/>
      <c r="O14" s="12">
        <v>0</v>
      </c>
      <c r="P14" s="26"/>
      <c r="Q14" s="30">
        <v>0</v>
      </c>
      <c r="R14" s="30"/>
      <c r="S14" s="30">
        <v>0</v>
      </c>
      <c r="T14" s="30"/>
      <c r="U14" s="30">
        <v>0</v>
      </c>
      <c r="V14" s="30"/>
      <c r="W14" s="30">
        <v>0</v>
      </c>
      <c r="X14" s="30"/>
      <c r="Y14" s="30">
        <v>0</v>
      </c>
      <c r="Z14" s="30"/>
      <c r="AA14" s="15">
        <f t="shared" si="0"/>
        <v>0</v>
      </c>
      <c r="AB14" s="15"/>
      <c r="AC14" s="15">
        <f t="shared" si="1"/>
        <v>0</v>
      </c>
      <c r="AD14" s="15"/>
      <c r="AE14" s="15">
        <f t="shared" si="2"/>
        <v>0</v>
      </c>
      <c r="AF14" s="15"/>
      <c r="AG14" s="15">
        <f t="shared" si="3"/>
        <v>0</v>
      </c>
      <c r="AH14" s="15"/>
      <c r="AI14" s="15">
        <f t="shared" si="4"/>
        <v>0</v>
      </c>
      <c r="AJ14" s="3" t="s">
        <v>18</v>
      </c>
      <c r="AK14" s="31" t="s">
        <v>20</v>
      </c>
      <c r="AL14" s="3" t="s">
        <v>30</v>
      </c>
    </row>
    <row r="15" spans="1:39" ht="126.75" customHeight="1" thickBot="1" x14ac:dyDescent="0.3">
      <c r="A15" s="5" t="s">
        <v>9</v>
      </c>
      <c r="B15" s="14" t="s">
        <v>8</v>
      </c>
      <c r="C15" s="12">
        <v>811108</v>
      </c>
      <c r="D15" s="13">
        <v>9035</v>
      </c>
      <c r="E15" s="13">
        <v>790143</v>
      </c>
      <c r="F15" s="13">
        <v>-20000</v>
      </c>
      <c r="G15" s="13">
        <v>770143</v>
      </c>
      <c r="H15" s="13"/>
      <c r="I15" s="13">
        <v>770143</v>
      </c>
      <c r="J15" s="13"/>
      <c r="K15" s="13">
        <v>770143</v>
      </c>
      <c r="L15" s="13"/>
      <c r="M15" s="13">
        <v>770143</v>
      </c>
      <c r="N15" s="13"/>
      <c r="O15" s="13">
        <v>770143</v>
      </c>
      <c r="P15" s="27">
        <v>-76075</v>
      </c>
      <c r="Q15" s="15">
        <f>O15+P15</f>
        <v>694068</v>
      </c>
      <c r="R15" s="15">
        <v>26000</v>
      </c>
      <c r="S15" s="15">
        <f>Q15+R15</f>
        <v>720068</v>
      </c>
      <c r="T15" s="15">
        <v>-64239</v>
      </c>
      <c r="U15" s="15">
        <f>S15+T15</f>
        <v>655829</v>
      </c>
      <c r="V15" s="15"/>
      <c r="W15" s="15">
        <f>U15+V15</f>
        <v>655829</v>
      </c>
      <c r="X15" s="15">
        <v>-55915</v>
      </c>
      <c r="Y15" s="15">
        <f>W15+X15</f>
        <v>599914</v>
      </c>
      <c r="Z15" s="15"/>
      <c r="AA15" s="15">
        <f t="shared" si="0"/>
        <v>599914</v>
      </c>
      <c r="AB15" s="15">
        <v>43000</v>
      </c>
      <c r="AC15" s="15">
        <f t="shared" si="1"/>
        <v>642914</v>
      </c>
      <c r="AD15" s="15">
        <v>48000</v>
      </c>
      <c r="AE15" s="15">
        <f t="shared" si="2"/>
        <v>690914</v>
      </c>
      <c r="AF15" s="15"/>
      <c r="AG15" s="15">
        <f t="shared" si="3"/>
        <v>690914</v>
      </c>
      <c r="AH15" s="15"/>
      <c r="AI15" s="15">
        <f t="shared" si="4"/>
        <v>690914</v>
      </c>
      <c r="AJ15" s="3" t="s">
        <v>18</v>
      </c>
      <c r="AK15" s="31" t="s">
        <v>20</v>
      </c>
      <c r="AL15" s="3" t="s">
        <v>30</v>
      </c>
    </row>
    <row r="16" spans="1:39" ht="97.5" customHeight="1" thickBot="1" x14ac:dyDescent="0.3">
      <c r="A16" s="5" t="s">
        <v>10</v>
      </c>
      <c r="B16" s="14" t="s">
        <v>22</v>
      </c>
      <c r="C16" s="12">
        <v>11931914</v>
      </c>
      <c r="D16" s="13">
        <v>1493107</v>
      </c>
      <c r="E16" s="13">
        <v>14549162</v>
      </c>
      <c r="F16" s="13"/>
      <c r="G16" s="13">
        <v>14549162</v>
      </c>
      <c r="H16" s="13">
        <v>318700</v>
      </c>
      <c r="I16" s="13">
        <v>14867862</v>
      </c>
      <c r="J16" s="13"/>
      <c r="K16" s="13">
        <v>14867862</v>
      </c>
      <c r="L16" s="13"/>
      <c r="M16" s="13">
        <v>14867862</v>
      </c>
      <c r="N16" s="13">
        <v>95000</v>
      </c>
      <c r="O16" s="13">
        <v>14962862</v>
      </c>
      <c r="P16" s="27">
        <v>-907315.73</v>
      </c>
      <c r="Q16" s="15">
        <f>O16+P16</f>
        <v>14055546.27</v>
      </c>
      <c r="R16" s="15"/>
      <c r="S16" s="15">
        <f>Q16+R16</f>
        <v>14055546.27</v>
      </c>
      <c r="T16" s="15"/>
      <c r="U16" s="15">
        <f>S16+T16</f>
        <v>14055546.27</v>
      </c>
      <c r="V16" s="15">
        <v>-30000</v>
      </c>
      <c r="W16" s="15">
        <f>U16+V16</f>
        <v>14025546.27</v>
      </c>
      <c r="X16" s="15">
        <v>644878</v>
      </c>
      <c r="Y16" s="15">
        <f>W16+X16</f>
        <v>14670424.27</v>
      </c>
      <c r="Z16" s="15">
        <v>473137</v>
      </c>
      <c r="AA16" s="15">
        <f t="shared" si="0"/>
        <v>15143561.27</v>
      </c>
      <c r="AB16" s="15"/>
      <c r="AC16" s="15">
        <f t="shared" si="1"/>
        <v>15143561.27</v>
      </c>
      <c r="AD16" s="15"/>
      <c r="AE16" s="15">
        <f t="shared" si="2"/>
        <v>15143561.27</v>
      </c>
      <c r="AF16" s="15">
        <v>-702000</v>
      </c>
      <c r="AG16" s="15">
        <f t="shared" si="3"/>
        <v>14441561.27</v>
      </c>
      <c r="AH16" s="15">
        <v>-120000</v>
      </c>
      <c r="AI16" s="15">
        <f t="shared" si="4"/>
        <v>14321561.27</v>
      </c>
      <c r="AJ16" s="3" t="s">
        <v>18</v>
      </c>
      <c r="AK16" s="31" t="s">
        <v>20</v>
      </c>
      <c r="AL16" s="3" t="s">
        <v>30</v>
      </c>
    </row>
    <row r="17" spans="1:39" ht="241.5" customHeight="1" thickBot="1" x14ac:dyDescent="0.3">
      <c r="A17" s="5" t="s">
        <v>11</v>
      </c>
      <c r="B17" s="14" t="s">
        <v>23</v>
      </c>
      <c r="C17" s="12">
        <v>1289537</v>
      </c>
      <c r="D17" s="15">
        <v>-19345</v>
      </c>
      <c r="E17" s="15">
        <v>1224411.6100000001</v>
      </c>
      <c r="F17" s="15">
        <v>-20000</v>
      </c>
      <c r="G17" s="15">
        <v>1204411.6100000001</v>
      </c>
      <c r="H17" s="15"/>
      <c r="I17" s="15">
        <v>1204411.6100000001</v>
      </c>
      <c r="J17" s="15">
        <v>16737</v>
      </c>
      <c r="K17" s="15">
        <v>1221148.6100000001</v>
      </c>
      <c r="L17" s="15"/>
      <c r="M17" s="15">
        <v>1221148.6100000001</v>
      </c>
      <c r="N17" s="15"/>
      <c r="O17" s="15">
        <v>1221148.6100000001</v>
      </c>
      <c r="P17" s="27">
        <v>-48564</v>
      </c>
      <c r="Q17" s="15">
        <f t="shared" ref="Q17:Y23" si="5">O17+P17</f>
        <v>1172584.6100000001</v>
      </c>
      <c r="R17" s="15"/>
      <c r="S17" s="15">
        <f t="shared" si="5"/>
        <v>1172584.6100000001</v>
      </c>
      <c r="T17" s="15">
        <v>64239</v>
      </c>
      <c r="U17" s="15">
        <f t="shared" si="5"/>
        <v>1236823.6100000001</v>
      </c>
      <c r="V17" s="15">
        <v>406505.43</v>
      </c>
      <c r="W17" s="15">
        <f t="shared" si="5"/>
        <v>1643329.04</v>
      </c>
      <c r="X17" s="15">
        <v>-70142</v>
      </c>
      <c r="Y17" s="15">
        <f t="shared" si="5"/>
        <v>1573187.04</v>
      </c>
      <c r="Z17" s="15"/>
      <c r="AA17" s="15">
        <f t="shared" si="0"/>
        <v>1573187.04</v>
      </c>
      <c r="AB17" s="15">
        <v>21000</v>
      </c>
      <c r="AC17" s="15">
        <f t="shared" si="1"/>
        <v>1594187.04</v>
      </c>
      <c r="AD17" s="15">
        <v>203000</v>
      </c>
      <c r="AE17" s="15">
        <f t="shared" si="2"/>
        <v>1797187.04</v>
      </c>
      <c r="AF17" s="15">
        <v>54000</v>
      </c>
      <c r="AG17" s="15">
        <f t="shared" si="3"/>
        <v>1851187.04</v>
      </c>
      <c r="AI17" s="15">
        <f t="shared" si="4"/>
        <v>1851187.04</v>
      </c>
      <c r="AJ17" s="3" t="s">
        <v>18</v>
      </c>
      <c r="AK17" s="31" t="s">
        <v>20</v>
      </c>
      <c r="AL17" s="3" t="s">
        <v>30</v>
      </c>
    </row>
    <row r="18" spans="1:39" ht="80.25" customHeight="1" thickBot="1" x14ac:dyDescent="0.3">
      <c r="A18" s="5" t="s">
        <v>12</v>
      </c>
      <c r="B18" s="14" t="s">
        <v>24</v>
      </c>
      <c r="C18" s="12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27"/>
      <c r="Q18" s="15">
        <f t="shared" si="5"/>
        <v>0</v>
      </c>
      <c r="R18" s="15"/>
      <c r="S18" s="15">
        <f t="shared" si="5"/>
        <v>0</v>
      </c>
      <c r="T18" s="15"/>
      <c r="U18" s="15">
        <f t="shared" si="5"/>
        <v>0</v>
      </c>
      <c r="V18" s="15"/>
      <c r="W18" s="15">
        <f t="shared" si="5"/>
        <v>0</v>
      </c>
      <c r="X18" s="15"/>
      <c r="Y18" s="15">
        <f t="shared" si="5"/>
        <v>0</v>
      </c>
      <c r="Z18" s="15"/>
      <c r="AA18" s="15">
        <f t="shared" si="0"/>
        <v>0</v>
      </c>
      <c r="AB18" s="15"/>
      <c r="AC18" s="15">
        <f t="shared" si="1"/>
        <v>0</v>
      </c>
      <c r="AD18" s="15"/>
      <c r="AE18" s="15">
        <f t="shared" si="2"/>
        <v>0</v>
      </c>
      <c r="AF18" s="15"/>
      <c r="AG18" s="15">
        <f t="shared" si="3"/>
        <v>0</v>
      </c>
      <c r="AH18" s="15"/>
      <c r="AI18" s="15">
        <f t="shared" si="4"/>
        <v>0</v>
      </c>
      <c r="AJ18" s="3" t="s">
        <v>18</v>
      </c>
      <c r="AK18" s="31" t="s">
        <v>20</v>
      </c>
      <c r="AL18" s="3" t="s">
        <v>30</v>
      </c>
    </row>
    <row r="19" spans="1:39" ht="143.25" customHeight="1" thickBot="1" x14ac:dyDescent="0.3">
      <c r="A19" s="5" t="s">
        <v>13</v>
      </c>
      <c r="B19" s="14" t="s">
        <v>41</v>
      </c>
      <c r="C19" s="12">
        <v>0</v>
      </c>
      <c r="D19" s="13"/>
      <c r="E19" s="13">
        <v>10000</v>
      </c>
      <c r="F19" s="13"/>
      <c r="G19" s="13">
        <v>10000</v>
      </c>
      <c r="H19" s="13"/>
      <c r="I19" s="13">
        <v>10000</v>
      </c>
      <c r="J19" s="13"/>
      <c r="K19" s="13">
        <v>10000</v>
      </c>
      <c r="L19" s="13"/>
      <c r="M19" s="13">
        <v>10000</v>
      </c>
      <c r="N19" s="13"/>
      <c r="O19" s="13">
        <v>10000</v>
      </c>
      <c r="P19" s="27"/>
      <c r="Q19" s="15">
        <f t="shared" si="5"/>
        <v>10000</v>
      </c>
      <c r="R19" s="15"/>
      <c r="S19" s="15">
        <f t="shared" si="5"/>
        <v>10000</v>
      </c>
      <c r="T19" s="15"/>
      <c r="U19" s="15">
        <f t="shared" si="5"/>
        <v>10000</v>
      </c>
      <c r="V19" s="15"/>
      <c r="W19" s="15">
        <f t="shared" si="5"/>
        <v>10000</v>
      </c>
      <c r="X19" s="15">
        <v>223640</v>
      </c>
      <c r="Y19" s="15">
        <f t="shared" si="5"/>
        <v>233640</v>
      </c>
      <c r="Z19" s="15"/>
      <c r="AA19" s="15">
        <f t="shared" si="0"/>
        <v>233640</v>
      </c>
      <c r="AB19" s="15"/>
      <c r="AC19" s="15">
        <f t="shared" si="1"/>
        <v>233640</v>
      </c>
      <c r="AD19" s="15"/>
      <c r="AE19" s="15">
        <f t="shared" si="2"/>
        <v>233640</v>
      </c>
      <c r="AF19" s="15"/>
      <c r="AG19" s="15">
        <f t="shared" si="3"/>
        <v>233640</v>
      </c>
      <c r="AH19" s="15">
        <v>120000</v>
      </c>
      <c r="AI19" s="15">
        <f t="shared" si="4"/>
        <v>353640</v>
      </c>
      <c r="AJ19" s="3" t="s">
        <v>18</v>
      </c>
      <c r="AK19" s="31" t="s">
        <v>20</v>
      </c>
      <c r="AL19" s="3" t="s">
        <v>30</v>
      </c>
    </row>
    <row r="20" spans="1:39" ht="97.5" customHeight="1" thickBot="1" x14ac:dyDescent="0.3">
      <c r="A20" s="5" t="s">
        <v>15</v>
      </c>
      <c r="B20" s="14" t="s">
        <v>25</v>
      </c>
      <c r="C20" s="12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27"/>
      <c r="Q20" s="15">
        <f t="shared" si="5"/>
        <v>0</v>
      </c>
      <c r="R20" s="15"/>
      <c r="S20" s="15">
        <f t="shared" si="5"/>
        <v>0</v>
      </c>
      <c r="T20" s="15"/>
      <c r="U20" s="15">
        <f t="shared" si="5"/>
        <v>0</v>
      </c>
      <c r="V20" s="15"/>
      <c r="W20" s="15">
        <f t="shared" si="5"/>
        <v>0</v>
      </c>
      <c r="X20" s="15"/>
      <c r="Y20" s="15">
        <f t="shared" si="5"/>
        <v>0</v>
      </c>
      <c r="Z20" s="15"/>
      <c r="AA20" s="15">
        <f t="shared" si="0"/>
        <v>0</v>
      </c>
      <c r="AB20" s="15"/>
      <c r="AC20" s="15">
        <f t="shared" si="1"/>
        <v>0</v>
      </c>
      <c r="AD20" s="15"/>
      <c r="AE20" s="15">
        <f t="shared" si="2"/>
        <v>0</v>
      </c>
      <c r="AF20" s="15"/>
      <c r="AG20" s="15">
        <f t="shared" si="3"/>
        <v>0</v>
      </c>
      <c r="AH20" s="15"/>
      <c r="AI20" s="15">
        <f t="shared" si="4"/>
        <v>0</v>
      </c>
      <c r="AJ20" s="3" t="s">
        <v>18</v>
      </c>
      <c r="AK20" s="31" t="s">
        <v>20</v>
      </c>
      <c r="AL20" s="3" t="s">
        <v>30</v>
      </c>
    </row>
    <row r="21" spans="1:39" ht="175.5" customHeight="1" thickBot="1" x14ac:dyDescent="0.3">
      <c r="A21" s="5" t="s">
        <v>16</v>
      </c>
      <c r="B21" s="14" t="s">
        <v>14</v>
      </c>
      <c r="C21" s="12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27"/>
      <c r="Q21" s="15">
        <f t="shared" si="5"/>
        <v>0</v>
      </c>
      <c r="R21" s="15"/>
      <c r="S21" s="15">
        <f t="shared" si="5"/>
        <v>0</v>
      </c>
      <c r="T21" s="15"/>
      <c r="U21" s="15">
        <f t="shared" si="5"/>
        <v>0</v>
      </c>
      <c r="V21" s="15"/>
      <c r="W21" s="15">
        <f t="shared" si="5"/>
        <v>0</v>
      </c>
      <c r="X21" s="15"/>
      <c r="Y21" s="15">
        <f t="shared" si="5"/>
        <v>0</v>
      </c>
      <c r="Z21" s="15"/>
      <c r="AA21" s="15">
        <f t="shared" si="0"/>
        <v>0</v>
      </c>
      <c r="AB21" s="15"/>
      <c r="AC21" s="15">
        <f t="shared" si="1"/>
        <v>0</v>
      </c>
      <c r="AD21" s="15"/>
      <c r="AE21" s="15">
        <f t="shared" si="2"/>
        <v>0</v>
      </c>
      <c r="AF21" s="15"/>
      <c r="AG21" s="15">
        <f t="shared" si="3"/>
        <v>0</v>
      </c>
      <c r="AH21" s="15"/>
      <c r="AI21" s="15">
        <f t="shared" si="4"/>
        <v>0</v>
      </c>
      <c r="AJ21" s="3" t="s">
        <v>18</v>
      </c>
      <c r="AK21" s="31" t="s">
        <v>20</v>
      </c>
      <c r="AL21" s="3" t="s">
        <v>30</v>
      </c>
    </row>
    <row r="22" spans="1:39" ht="191.25" customHeight="1" thickBot="1" x14ac:dyDescent="0.3">
      <c r="A22" s="5" t="s">
        <v>17</v>
      </c>
      <c r="B22" s="14" t="s">
        <v>31</v>
      </c>
      <c r="C22" s="12">
        <v>1215439</v>
      </c>
      <c r="D22" s="15">
        <v>-240160</v>
      </c>
      <c r="E22" s="15">
        <v>1156825.3899999999</v>
      </c>
      <c r="F22" s="15"/>
      <c r="G22" s="15">
        <v>1156825.3899999999</v>
      </c>
      <c r="H22" s="15"/>
      <c r="I22" s="15">
        <v>1156825.3899999999</v>
      </c>
      <c r="J22" s="15"/>
      <c r="K22" s="15">
        <v>1156825.3899999999</v>
      </c>
      <c r="L22" s="15"/>
      <c r="M22" s="15">
        <v>1156825.3899999999</v>
      </c>
      <c r="N22" s="15"/>
      <c r="O22" s="15">
        <v>1156825.3899999999</v>
      </c>
      <c r="P22" s="13">
        <v>53858</v>
      </c>
      <c r="Q22" s="15">
        <f t="shared" si="5"/>
        <v>1210683.3899999999</v>
      </c>
      <c r="R22" s="15"/>
      <c r="S22" s="15">
        <f t="shared" si="5"/>
        <v>1210683.3899999999</v>
      </c>
      <c r="T22" s="15"/>
      <c r="U22" s="15">
        <f t="shared" si="5"/>
        <v>1210683.3899999999</v>
      </c>
      <c r="V22" s="15"/>
      <c r="W22" s="15">
        <f t="shared" si="5"/>
        <v>1210683.3899999999</v>
      </c>
      <c r="X22" s="15">
        <v>-253849</v>
      </c>
      <c r="Y22" s="15">
        <f t="shared" si="5"/>
        <v>956834.3899999999</v>
      </c>
      <c r="Z22" s="15"/>
      <c r="AA22" s="15">
        <f t="shared" si="0"/>
        <v>956834.3899999999</v>
      </c>
      <c r="AB22" s="15"/>
      <c r="AC22" s="15">
        <f t="shared" si="1"/>
        <v>956834.3899999999</v>
      </c>
      <c r="AD22" s="15"/>
      <c r="AE22" s="15">
        <f t="shared" si="2"/>
        <v>956834.3899999999</v>
      </c>
      <c r="AF22" s="15"/>
      <c r="AG22" s="15">
        <f t="shared" si="3"/>
        <v>956834.3899999999</v>
      </c>
      <c r="AH22" s="15"/>
      <c r="AI22" s="15">
        <f t="shared" si="4"/>
        <v>956834.3899999999</v>
      </c>
      <c r="AJ22" s="3" t="s">
        <v>18</v>
      </c>
      <c r="AK22" s="31" t="s">
        <v>20</v>
      </c>
      <c r="AL22" s="3" t="s">
        <v>30</v>
      </c>
    </row>
    <row r="23" spans="1:39" ht="78" customHeight="1" thickBot="1" x14ac:dyDescent="0.3">
      <c r="A23" s="5" t="s">
        <v>29</v>
      </c>
      <c r="B23" s="14" t="s">
        <v>26</v>
      </c>
      <c r="C23" s="12">
        <v>456659</v>
      </c>
      <c r="D23" s="13">
        <v>-23028</v>
      </c>
      <c r="E23" s="13">
        <v>431154</v>
      </c>
      <c r="F23" s="13"/>
      <c r="G23" s="13">
        <v>431154</v>
      </c>
      <c r="H23" s="13"/>
      <c r="I23" s="13">
        <v>431154</v>
      </c>
      <c r="J23" s="13"/>
      <c r="K23" s="13">
        <v>431154</v>
      </c>
      <c r="L23" s="13"/>
      <c r="M23" s="13">
        <v>431154</v>
      </c>
      <c r="N23" s="13"/>
      <c r="O23" s="13">
        <v>431154</v>
      </c>
      <c r="P23" s="27">
        <v>-17942</v>
      </c>
      <c r="Q23" s="15">
        <f t="shared" si="5"/>
        <v>413212</v>
      </c>
      <c r="R23" s="15"/>
      <c r="S23" s="15">
        <f t="shared" si="5"/>
        <v>413212</v>
      </c>
      <c r="T23" s="15"/>
      <c r="U23" s="15">
        <f t="shared" si="5"/>
        <v>413212</v>
      </c>
      <c r="V23" s="15"/>
      <c r="W23" s="15">
        <f t="shared" si="5"/>
        <v>413212</v>
      </c>
      <c r="X23" s="15">
        <v>-39113</v>
      </c>
      <c r="Y23" s="15">
        <f t="shared" si="5"/>
        <v>374099</v>
      </c>
      <c r="Z23" s="15"/>
      <c r="AA23" s="15">
        <f t="shared" si="0"/>
        <v>374099</v>
      </c>
      <c r="AB23" s="15">
        <v>50000</v>
      </c>
      <c r="AC23" s="15">
        <f t="shared" si="1"/>
        <v>424099</v>
      </c>
      <c r="AD23" s="15"/>
      <c r="AE23" s="15">
        <f t="shared" si="2"/>
        <v>424099</v>
      </c>
      <c r="AF23" s="15"/>
      <c r="AG23" s="15">
        <f t="shared" si="3"/>
        <v>424099</v>
      </c>
      <c r="AH23" s="15"/>
      <c r="AI23" s="15">
        <f t="shared" si="4"/>
        <v>424099</v>
      </c>
      <c r="AJ23" s="3" t="s">
        <v>18</v>
      </c>
      <c r="AK23" s="31" t="s">
        <v>20</v>
      </c>
      <c r="AL23" s="3" t="s">
        <v>30</v>
      </c>
    </row>
    <row r="24" spans="1:39" ht="16.5" thickBot="1" x14ac:dyDescent="0.3">
      <c r="A24" s="5"/>
      <c r="B24" s="6" t="s">
        <v>28</v>
      </c>
      <c r="C24" s="12">
        <v>15704657</v>
      </c>
      <c r="D24" s="13"/>
      <c r="E24" s="13">
        <v>18161696</v>
      </c>
      <c r="F24" s="13"/>
      <c r="G24" s="13">
        <v>18121696</v>
      </c>
      <c r="H24" s="13"/>
      <c r="I24" s="13">
        <v>18440396</v>
      </c>
      <c r="J24" s="13"/>
      <c r="K24" s="13">
        <v>18507033</v>
      </c>
      <c r="L24" s="13"/>
      <c r="M24" s="13">
        <v>19888165</v>
      </c>
      <c r="N24" s="13"/>
      <c r="O24" s="13">
        <v>19983165</v>
      </c>
      <c r="P24" s="15">
        <f>P10+P11+P14+P15+P16+P17+P18+P19+P20+P21+P22+P23</f>
        <v>-996038.73</v>
      </c>
      <c r="Q24" s="15">
        <f>Q10+Q11+Q14+Q15+Q16+Q17+Q18+Q19+Q20+Q21+Q22+Q23</f>
        <v>18987126.27</v>
      </c>
      <c r="R24" s="15">
        <v>26000</v>
      </c>
      <c r="S24" s="15">
        <f>S10+S11+S14+S15+S16+S17+S18+S19+S20+S21+S22+S23</f>
        <v>19013126.27</v>
      </c>
      <c r="T24" s="15"/>
      <c r="U24" s="15">
        <f>U10+U11+U14+U15+U16+U17+U18+U19+U20+U21+U22+U23</f>
        <v>19013126.27</v>
      </c>
      <c r="V24" s="15">
        <v>376505.43</v>
      </c>
      <c r="W24" s="15">
        <f t="shared" ref="W24:AI24" si="6">W10+W11+W14+W15+W16+W17+W18+W19+W20+W21+W22+W23</f>
        <v>19389631.699999999</v>
      </c>
      <c r="X24" s="15">
        <f t="shared" si="6"/>
        <v>449499</v>
      </c>
      <c r="Y24" s="15">
        <f t="shared" si="6"/>
        <v>19839130.699999999</v>
      </c>
      <c r="Z24" s="15">
        <f t="shared" si="6"/>
        <v>473137</v>
      </c>
      <c r="AA24" s="15">
        <f t="shared" si="6"/>
        <v>20312267.699999999</v>
      </c>
      <c r="AB24" s="15">
        <f t="shared" si="6"/>
        <v>114000</v>
      </c>
      <c r="AC24" s="15">
        <f t="shared" si="6"/>
        <v>20426267.699999999</v>
      </c>
      <c r="AD24" s="15">
        <f t="shared" si="6"/>
        <v>251000</v>
      </c>
      <c r="AE24" s="15">
        <f t="shared" si="6"/>
        <v>20677267.699999999</v>
      </c>
      <c r="AF24" s="15">
        <f t="shared" si="6"/>
        <v>-648000</v>
      </c>
      <c r="AG24" s="15">
        <f t="shared" si="6"/>
        <v>20029267.699999999</v>
      </c>
      <c r="AH24" s="15">
        <f t="shared" si="6"/>
        <v>0</v>
      </c>
      <c r="AI24" s="15">
        <f t="shared" si="6"/>
        <v>20029267.699999999</v>
      </c>
      <c r="AJ24" s="3"/>
      <c r="AK24" s="4"/>
      <c r="AL24" s="3"/>
      <c r="AM24" t="s">
        <v>32</v>
      </c>
    </row>
    <row r="25" spans="1:39" ht="15.75" x14ac:dyDescent="0.25">
      <c r="A25" s="42"/>
      <c r="B25" s="43"/>
      <c r="C25" s="44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7"/>
      <c r="AK25" s="48"/>
      <c r="AL25" s="47"/>
    </row>
    <row r="26" spans="1:39" ht="37.5" customHeight="1" x14ac:dyDescent="0.25">
      <c r="A26" s="2"/>
      <c r="B26" s="32" t="s">
        <v>35</v>
      </c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54" t="s">
        <v>34</v>
      </c>
      <c r="AK26" s="54"/>
      <c r="AL26" s="19"/>
    </row>
    <row r="27" spans="1:39" ht="15.75" x14ac:dyDescent="0.2">
      <c r="A27" s="2"/>
      <c r="B27" s="11"/>
      <c r="C27" s="8"/>
    </row>
    <row r="28" spans="1:39" ht="31.5" customHeight="1" x14ac:dyDescent="0.2">
      <c r="A28" s="2"/>
    </row>
    <row r="29" spans="1:39" x14ac:dyDescent="0.2">
      <c r="A29" s="2"/>
      <c r="B29" t="s">
        <v>27</v>
      </c>
      <c r="C29" s="7"/>
    </row>
    <row r="30" spans="1:39" x14ac:dyDescent="0.2">
      <c r="A30" s="2"/>
      <c r="C30" s="7"/>
    </row>
    <row r="31" spans="1:39" x14ac:dyDescent="0.2">
      <c r="A31" s="2"/>
      <c r="C31" s="7"/>
    </row>
    <row r="32" spans="1:39" x14ac:dyDescent="0.2">
      <c r="A32" s="2"/>
      <c r="C32" s="7"/>
    </row>
    <row r="33" spans="1:1" x14ac:dyDescent="0.2">
      <c r="A33" s="2"/>
    </row>
    <row r="34" spans="1:1" x14ac:dyDescent="0.2">
      <c r="A34" s="2"/>
    </row>
    <row r="35" spans="1:1" x14ac:dyDescent="0.2">
      <c r="A35" s="2"/>
    </row>
  </sheetData>
  <mergeCells count="12">
    <mergeCell ref="AM6:AM7"/>
    <mergeCell ref="C6:C8"/>
    <mergeCell ref="B6:B8"/>
    <mergeCell ref="AJ6:AJ8"/>
    <mergeCell ref="AK6:AK8"/>
    <mergeCell ref="AL6:AL8"/>
    <mergeCell ref="W6:AI6"/>
    <mergeCell ref="AI1:AL1"/>
    <mergeCell ref="A6:A8"/>
    <mergeCell ref="AK3:AL4"/>
    <mergeCell ref="AJ26:AK26"/>
    <mergeCell ref="B4:AJ4"/>
  </mergeCells>
  <phoneticPr fontId="0" type="noConversion"/>
  <pageMargins left="1.1811023622047245" right="0.19685039370078741" top="0.59055118110236227" bottom="0.39370078740157483" header="7.874015748031496E-2" footer="0"/>
  <pageSetup paperSize="9" scale="50" orientation="landscape" r:id="rId1"/>
  <headerFooter differentFirst="1" alignWithMargins="0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3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2024-11-26T12:26:31Z</cp:lastPrinted>
  <dcterms:created xsi:type="dcterms:W3CDTF">2021-11-10T12:11:01Z</dcterms:created>
  <dcterms:modified xsi:type="dcterms:W3CDTF">2024-11-26T12:27:16Z</dcterms:modified>
</cp:coreProperties>
</file>