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26.11.2024\проєкт Про внесення змін до програм фін підтримки КНП ОЗ\"/>
    </mc:Choice>
  </mc:AlternateContent>
  <bookViews>
    <workbookView xWindow="0" yWindow="0" windowWidth="28800" windowHeight="12330" activeTab="1"/>
  </bookViews>
  <sheets>
    <sheet name="Додаток 2 до Прог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AG20" i="1" l="1"/>
  <c r="AF20" i="1"/>
  <c r="AG8" i="1"/>
  <c r="AG9" i="1"/>
  <c r="AG15" i="1"/>
  <c r="AG14" i="1"/>
  <c r="AG13" i="1"/>
  <c r="AG12" i="1"/>
  <c r="AG11" i="1"/>
  <c r="AG10" i="1"/>
  <c r="AG16" i="1"/>
  <c r="AG19" i="1"/>
  <c r="AG18" i="1"/>
  <c r="AG17" i="1"/>
  <c r="AE16" i="1" l="1"/>
  <c r="AE18" i="1"/>
  <c r="AE19" i="1"/>
  <c r="AE13" i="1"/>
  <c r="AE15" i="1"/>
  <c r="AE14" i="1"/>
  <c r="AE12" i="1"/>
  <c r="AE10" i="1"/>
  <c r="AE9" i="1"/>
  <c r="AE8" i="1"/>
  <c r="AE20" i="1"/>
  <c r="AD20" i="1"/>
  <c r="AE17" i="1"/>
  <c r="AE11" i="1"/>
  <c r="AB20" i="1" l="1"/>
  <c r="Z20" i="1" l="1"/>
  <c r="AA13" i="1"/>
  <c r="AC13" i="1" s="1"/>
  <c r="AA10" i="1"/>
  <c r="AC10" i="1" s="1"/>
  <c r="AA8" i="1"/>
  <c r="AC8" i="1" s="1"/>
  <c r="X20" i="1" l="1"/>
  <c r="Y19" i="1"/>
  <c r="AA19" i="1" s="1"/>
  <c r="AC19" i="1" s="1"/>
  <c r="Y16" i="1"/>
  <c r="AA16" i="1" s="1"/>
  <c r="AC16" i="1" s="1"/>
  <c r="Y15" i="1"/>
  <c r="AA15" i="1" s="1"/>
  <c r="AC15" i="1" s="1"/>
  <c r="Y12" i="1"/>
  <c r="AA12" i="1" s="1"/>
  <c r="AC12" i="1" s="1"/>
  <c r="V20" i="1" l="1"/>
  <c r="Q14" i="1" l="1"/>
  <c r="S20" i="1"/>
  <c r="G7" i="2" l="1"/>
  <c r="G9" i="2"/>
  <c r="T20" i="1" l="1"/>
  <c r="U9" i="1"/>
  <c r="W9" i="1" s="1"/>
  <c r="Y9" i="1" s="1"/>
  <c r="G11" i="2"/>
  <c r="AA9" i="1" l="1"/>
  <c r="U11" i="1"/>
  <c r="W11" i="1" s="1"/>
  <c r="Y11" i="1" s="1"/>
  <c r="AA11" i="1" s="1"/>
  <c r="AC11" i="1" s="1"/>
  <c r="U18" i="1"/>
  <c r="W18" i="1" s="1"/>
  <c r="Y18" i="1" s="1"/>
  <c r="AA18" i="1" s="1"/>
  <c r="AC18" i="1" s="1"/>
  <c r="U17" i="1"/>
  <c r="W17" i="1" s="1"/>
  <c r="U14" i="1"/>
  <c r="W14" i="1" s="1"/>
  <c r="Y14" i="1" s="1"/>
  <c r="AA14" i="1" s="1"/>
  <c r="AC14" i="1" s="1"/>
  <c r="W20" i="1" l="1"/>
  <c r="Y17" i="1"/>
  <c r="AA17" i="1" s="1"/>
  <c r="AC17" i="1" s="1"/>
  <c r="AC9" i="1"/>
  <c r="AA20" i="1"/>
  <c r="U20" i="1"/>
  <c r="AC20" i="1" l="1"/>
  <c r="Y20" i="1"/>
</calcChain>
</file>

<file path=xl/sharedStrings.xml><?xml version="1.0" encoding="utf-8"?>
<sst xmlns="http://schemas.openxmlformats.org/spreadsheetml/2006/main" count="102" uniqueCount="55">
  <si>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</si>
  <si>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</si>
  <si>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</si>
  <si>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</si>
  <si>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</si>
  <si>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</si>
  <si>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</si>
  <si>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</si>
  <si>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</si>
  <si>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</si>
  <si>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</si>
  <si>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</si>
  <si>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</si>
  <si>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</si>
  <si>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</si>
  <si>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</si>
  <si>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</si>
  <si>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</si>
  <si>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</si>
  <si>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</si>
  <si>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</si>
  <si>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</si>
  <si>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</si>
  <si>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</si>
  <si>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</si>
  <si>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</si>
  <si>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</si>
  <si>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2021-2025 рр.</t>
  </si>
  <si>
    <t>12</t>
  </si>
  <si>
    <t>Виділити кошти для імуносупресорної терапії хворим з трансплантацією нирок</t>
  </si>
  <si>
    <t>Всього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</si>
  <si>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</si>
  <si>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</si>
  <si>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»</t>
  </si>
  <si>
    <t>Валентина КАПІТУЛА</t>
  </si>
  <si>
    <t>Секретар міської ради</t>
  </si>
  <si>
    <t>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</si>
  <si>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</si>
  <si>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</si>
  <si>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</si>
  <si>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</si>
  <si>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</si>
  <si>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</si>
  <si>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</si>
  <si>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</si>
  <si>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</si>
  <si>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</si>
  <si>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</si>
  <si>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</si>
  <si>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</si>
  <si>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</si>
  <si>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</si>
  <si>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</si>
  <si>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закладу: поточний ремонт обласного центру бойової травми та кістково-гнійної хірургії Здолбунівської центральної міської лікарні</t>
  </si>
  <si>
    <t xml:space="preserve">Додаток 3 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</si>
</sst>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vertical="top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right" wrapText="1"/>
    </xf>
    <xf numFmtId="3" fontId="1" fillId="0" borderId="10" xfId="0" applyNumberFormat="1" applyFont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M16" sqref="M16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7109375" customWidth="1"/>
    <col min="5" max="5" width="11.28515625" customWidth="1"/>
    <col min="6" max="6" width="10.5703125" customWidth="1"/>
    <col min="7" max="7" width="17" customWidth="1"/>
  </cols>
  <sheetData>
    <row r="1" spans="1:7" ht="17.25" customHeight="1" x14ac:dyDescent="0.2">
      <c r="G1" s="22" t="s">
        <v>36</v>
      </c>
    </row>
    <row r="2" spans="1:7" ht="63.75" customHeight="1" x14ac:dyDescent="0.2">
      <c r="A2" s="61" t="s">
        <v>37</v>
      </c>
      <c r="B2" s="61"/>
      <c r="C2" s="61"/>
      <c r="D2" s="61"/>
      <c r="E2" s="61"/>
      <c r="F2" s="61"/>
      <c r="G2" s="61"/>
    </row>
    <row r="3" spans="1:7" ht="14.25" customHeight="1" x14ac:dyDescent="0.2">
      <c r="A3" s="61"/>
      <c r="B3" s="61"/>
      <c r="C3" s="61"/>
      <c r="D3" s="61"/>
      <c r="E3" s="61"/>
      <c r="F3" s="61"/>
      <c r="G3" s="61"/>
    </row>
    <row r="4" spans="1:7" ht="18.75" customHeight="1" x14ac:dyDescent="0.2">
      <c r="A4" s="62" t="s">
        <v>38</v>
      </c>
      <c r="B4" s="62" t="s">
        <v>39</v>
      </c>
      <c r="C4" s="62"/>
      <c r="D4" s="62"/>
      <c r="E4" s="62"/>
      <c r="F4" s="62"/>
      <c r="G4" s="62" t="s">
        <v>40</v>
      </c>
    </row>
    <row r="5" spans="1:7" ht="18.75" x14ac:dyDescent="0.2">
      <c r="A5" s="62"/>
      <c r="B5" s="24"/>
      <c r="C5" s="23"/>
      <c r="D5" s="23"/>
      <c r="E5" s="23"/>
      <c r="F5" s="23"/>
      <c r="G5" s="62"/>
    </row>
    <row r="6" spans="1:7" ht="18.75" x14ac:dyDescent="0.2">
      <c r="A6" s="62"/>
      <c r="B6" s="23" t="s">
        <v>41</v>
      </c>
      <c r="C6" s="23" t="s">
        <v>42</v>
      </c>
      <c r="D6" s="23" t="s">
        <v>43</v>
      </c>
      <c r="E6" s="23" t="s">
        <v>44</v>
      </c>
      <c r="F6" s="23" t="s">
        <v>45</v>
      </c>
      <c r="G6" s="63"/>
    </row>
    <row r="7" spans="1:7" ht="18.75" x14ac:dyDescent="0.25">
      <c r="A7" s="25" t="s">
        <v>46</v>
      </c>
      <c r="B7" s="26">
        <v>5765351</v>
      </c>
      <c r="C7" s="26">
        <v>8572567</v>
      </c>
      <c r="D7" s="36">
        <v>9214206.9000000004</v>
      </c>
      <c r="E7" s="26">
        <v>13507487</v>
      </c>
      <c r="F7" s="43">
        <v>8800000</v>
      </c>
      <c r="G7" s="44">
        <f>B7+C7+D7+E7+F7</f>
        <v>45859611.899999999</v>
      </c>
    </row>
    <row r="8" spans="1:7" ht="18.75" x14ac:dyDescent="0.25">
      <c r="A8" s="27" t="s">
        <v>47</v>
      </c>
      <c r="B8" s="28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ht="37.5" x14ac:dyDescent="0.25">
      <c r="A9" s="27" t="s">
        <v>48</v>
      </c>
      <c r="B9" s="26">
        <v>5765351</v>
      </c>
      <c r="C9" s="26">
        <v>8572567</v>
      </c>
      <c r="D9" s="36">
        <v>9214206.9000000004</v>
      </c>
      <c r="E9" s="26">
        <v>13507487</v>
      </c>
      <c r="F9" s="43">
        <v>8800000</v>
      </c>
      <c r="G9" s="44">
        <f>B9+C9+D9+E9+F9</f>
        <v>45859611.899999999</v>
      </c>
    </row>
    <row r="10" spans="1:7" ht="18.75" x14ac:dyDescent="0.25">
      <c r="A10" s="27" t="s">
        <v>49</v>
      </c>
      <c r="B10" s="29">
        <v>0</v>
      </c>
      <c r="C10" s="30">
        <v>0</v>
      </c>
      <c r="D10" s="30">
        <v>0</v>
      </c>
      <c r="E10" s="30">
        <v>0</v>
      </c>
      <c r="F10" s="29">
        <v>0</v>
      </c>
      <c r="G10" s="29">
        <v>0</v>
      </c>
    </row>
    <row r="11" spans="1:7" ht="18.75" x14ac:dyDescent="0.25">
      <c r="A11" s="27" t="s">
        <v>50</v>
      </c>
      <c r="B11" s="26">
        <v>5765351</v>
      </c>
      <c r="C11" s="26">
        <v>8572567</v>
      </c>
      <c r="D11" s="36">
        <v>9214206.9000000004</v>
      </c>
      <c r="E11" s="26">
        <v>13507487</v>
      </c>
      <c r="F11" s="43">
        <v>8800000</v>
      </c>
      <c r="G11" s="44">
        <f>B11+C11+D11+E11+F11</f>
        <v>45859611.899999999</v>
      </c>
    </row>
    <row r="12" spans="1:7" ht="18.75" x14ac:dyDescent="0.25">
      <c r="A12" s="27" t="s">
        <v>51</v>
      </c>
      <c r="B12" s="29">
        <v>0</v>
      </c>
      <c r="C12" s="30">
        <v>0</v>
      </c>
      <c r="D12" s="30">
        <v>0</v>
      </c>
      <c r="E12" s="30">
        <v>0</v>
      </c>
      <c r="F12" s="29">
        <v>0</v>
      </c>
      <c r="G12" s="42">
        <v>0</v>
      </c>
    </row>
    <row r="13" spans="1:7" ht="18.75" x14ac:dyDescent="0.25">
      <c r="A13" s="31"/>
      <c r="B13" s="32"/>
      <c r="C13" s="33"/>
      <c r="D13" s="33"/>
      <c r="E13" s="33"/>
      <c r="F13" s="32"/>
      <c r="G13" s="32"/>
    </row>
    <row r="15" spans="1:7" ht="39" customHeight="1" x14ac:dyDescent="0.2">
      <c r="A15" s="64"/>
      <c r="B15" s="64"/>
      <c r="F15" s="13"/>
    </row>
  </sheetData>
  <mergeCells count="5">
    <mergeCell ref="A2:G3"/>
    <mergeCell ref="A4:A6"/>
    <mergeCell ref="B4:F4"/>
    <mergeCell ref="G4:G6"/>
    <mergeCell ref="A15:B15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topLeftCell="C1" zoomScaleNormal="100" workbookViewId="0">
      <selection activeCell="AE7" sqref="AE7"/>
    </sheetView>
  </sheetViews>
  <sheetFormatPr defaultRowHeight="12.75" x14ac:dyDescent="0.2"/>
  <cols>
    <col min="1" max="1" width="3.42578125" customWidth="1"/>
    <col min="2" max="2" width="27.7109375" customWidth="1"/>
    <col min="3" max="3" width="12.140625" customWidth="1"/>
    <col min="4" max="4" width="11.5703125" hidden="1" customWidth="1"/>
    <col min="5" max="6" width="11" hidden="1" customWidth="1"/>
    <col min="7" max="7" width="11.85546875" hidden="1" customWidth="1"/>
    <col min="8" max="8" width="11.42578125" hidden="1" customWidth="1"/>
    <col min="9" max="9" width="12.28515625" hidden="1" customWidth="1"/>
    <col min="10" max="10" width="11.28515625" hidden="1" customWidth="1"/>
    <col min="11" max="11" width="14.28515625" hidden="1" customWidth="1"/>
    <col min="12" max="12" width="11" hidden="1" customWidth="1"/>
    <col min="13" max="13" width="13.85546875" hidden="1" customWidth="1"/>
    <col min="14" max="14" width="11.28515625" hidden="1" customWidth="1"/>
    <col min="15" max="15" width="14.140625" hidden="1" customWidth="1"/>
    <col min="16" max="16" width="12" hidden="1" customWidth="1"/>
    <col min="17" max="17" width="14.7109375" hidden="1" customWidth="1"/>
    <col min="18" max="18" width="12.42578125" hidden="1" customWidth="1"/>
    <col min="19" max="19" width="14.7109375" customWidth="1"/>
    <col min="20" max="20" width="11.42578125" customWidth="1"/>
    <col min="21" max="21" width="13.85546875" customWidth="1"/>
    <col min="22" max="22" width="11.28515625" customWidth="1"/>
    <col min="23" max="23" width="13.85546875" customWidth="1"/>
    <col min="24" max="24" width="13.28515625" customWidth="1"/>
    <col min="25" max="25" width="14.140625" customWidth="1"/>
    <col min="26" max="26" width="13" customWidth="1"/>
    <col min="27" max="27" width="14.140625" customWidth="1"/>
    <col min="28" max="28" width="11.140625" customWidth="1"/>
    <col min="29" max="29" width="14.7109375" customWidth="1"/>
    <col min="30" max="30" width="13" customWidth="1"/>
    <col min="31" max="31" width="14" customWidth="1"/>
    <col min="32" max="32" width="13.28515625" customWidth="1"/>
    <col min="33" max="33" width="14.7109375" customWidth="1"/>
    <col min="34" max="34" width="16.140625" customWidth="1"/>
    <col min="35" max="35" width="11.140625" customWidth="1"/>
    <col min="36" max="36" width="15.5703125" customWidth="1"/>
    <col min="37" max="37" width="1.5703125" customWidth="1"/>
  </cols>
  <sheetData>
    <row r="1" spans="1:37" x14ac:dyDescent="0.2">
      <c r="AI1" s="67" t="s">
        <v>54</v>
      </c>
      <c r="AJ1" s="68"/>
    </row>
    <row r="2" spans="1:37" ht="70.5" customHeight="1" thickBot="1" x14ac:dyDescent="0.35">
      <c r="B2" s="69" t="s">
        <v>26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8"/>
      <c r="AJ2" s="68"/>
    </row>
    <row r="3" spans="1:37" ht="13.5" hidden="1" customHeight="1" thickBo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7" ht="90" customHeight="1" thickBot="1" x14ac:dyDescent="0.25">
      <c r="A4" s="66" t="s">
        <v>4</v>
      </c>
      <c r="B4" s="66" t="s">
        <v>0</v>
      </c>
      <c r="C4" s="66" t="s">
        <v>5</v>
      </c>
      <c r="D4" s="70" t="s">
        <v>6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2"/>
      <c r="AH4" s="66" t="s">
        <v>1</v>
      </c>
      <c r="AI4" s="66" t="s">
        <v>2</v>
      </c>
      <c r="AJ4" s="66" t="s">
        <v>3</v>
      </c>
      <c r="AK4" s="73"/>
    </row>
    <row r="5" spans="1:37" ht="19.5" hidden="1" customHeight="1" thickBot="1" x14ac:dyDescent="0.25">
      <c r="A5" s="66"/>
      <c r="B5" s="66"/>
      <c r="C5" s="66"/>
      <c r="D5" s="4"/>
      <c r="E5" s="4"/>
      <c r="F5" s="4"/>
      <c r="G5" s="4"/>
      <c r="H5" s="4"/>
      <c r="I5" s="4"/>
      <c r="J5" s="34"/>
      <c r="K5" s="34"/>
      <c r="L5" s="37"/>
      <c r="M5" s="37"/>
      <c r="N5" s="38"/>
      <c r="O5" s="39"/>
      <c r="P5" s="39"/>
      <c r="Q5" s="38"/>
      <c r="R5" s="45"/>
      <c r="S5" s="45"/>
      <c r="T5" s="46"/>
      <c r="U5" s="46"/>
      <c r="V5" s="49"/>
      <c r="W5" s="49"/>
      <c r="X5" s="50"/>
      <c r="Y5" s="50"/>
      <c r="Z5" s="51"/>
      <c r="AA5" s="51"/>
      <c r="AB5" s="52"/>
      <c r="AC5" s="52"/>
      <c r="AD5" s="59"/>
      <c r="AE5" s="59"/>
      <c r="AF5" s="60"/>
      <c r="AG5" s="60"/>
      <c r="AH5" s="66"/>
      <c r="AI5" s="66"/>
      <c r="AJ5" s="66"/>
      <c r="AK5" s="73"/>
    </row>
    <row r="6" spans="1:37" ht="27.75" customHeight="1" thickBot="1" x14ac:dyDescent="0.25">
      <c r="A6" s="66"/>
      <c r="B6" s="66"/>
      <c r="C6" s="66"/>
      <c r="D6" s="16">
        <v>44916</v>
      </c>
      <c r="E6" s="40" t="s">
        <v>30</v>
      </c>
      <c r="F6" s="16">
        <v>44943</v>
      </c>
      <c r="G6" s="40" t="s">
        <v>30</v>
      </c>
      <c r="H6" s="16">
        <v>45008</v>
      </c>
      <c r="I6" s="40" t="s">
        <v>30</v>
      </c>
      <c r="J6" s="16">
        <v>45084</v>
      </c>
      <c r="K6" s="40" t="s">
        <v>30</v>
      </c>
      <c r="L6" s="16">
        <v>45112</v>
      </c>
      <c r="M6" s="40" t="s">
        <v>30</v>
      </c>
      <c r="N6" s="16">
        <v>45147</v>
      </c>
      <c r="O6" s="40" t="s">
        <v>30</v>
      </c>
      <c r="P6" s="16">
        <v>45233</v>
      </c>
      <c r="Q6" s="40" t="s">
        <v>30</v>
      </c>
      <c r="R6" s="16">
        <v>45265</v>
      </c>
      <c r="S6" s="45" t="s">
        <v>30</v>
      </c>
      <c r="T6" s="16">
        <v>45280</v>
      </c>
      <c r="U6" s="46" t="s">
        <v>30</v>
      </c>
      <c r="V6" s="16">
        <v>45352</v>
      </c>
      <c r="W6" s="49" t="s">
        <v>30</v>
      </c>
      <c r="X6" s="16">
        <v>45425</v>
      </c>
      <c r="Y6" s="50" t="s">
        <v>30</v>
      </c>
      <c r="Z6" s="16">
        <v>45484</v>
      </c>
      <c r="AA6" s="51" t="s">
        <v>30</v>
      </c>
      <c r="AB6" s="16">
        <v>45553</v>
      </c>
      <c r="AC6" s="52" t="s">
        <v>30</v>
      </c>
      <c r="AD6" s="16">
        <v>45588</v>
      </c>
      <c r="AE6" s="59" t="s">
        <v>30</v>
      </c>
      <c r="AF6" s="16">
        <v>45622</v>
      </c>
      <c r="AG6" s="60" t="s">
        <v>30</v>
      </c>
      <c r="AH6" s="66"/>
      <c r="AI6" s="66"/>
      <c r="AJ6" s="66"/>
      <c r="AK6" s="1"/>
    </row>
    <row r="7" spans="1:37" ht="19.5" thickBot="1" x14ac:dyDescent="0.25">
      <c r="A7" s="4">
        <v>1</v>
      </c>
      <c r="B7" s="4">
        <v>2</v>
      </c>
      <c r="C7" s="4">
        <v>3</v>
      </c>
      <c r="D7" s="4">
        <v>5</v>
      </c>
      <c r="E7" s="4">
        <v>6</v>
      </c>
      <c r="F7" s="4">
        <v>7</v>
      </c>
      <c r="G7" s="4">
        <v>8</v>
      </c>
      <c r="H7" s="4">
        <v>9</v>
      </c>
      <c r="I7" s="4">
        <v>10</v>
      </c>
      <c r="J7" s="34">
        <v>11</v>
      </c>
      <c r="K7" s="34">
        <v>12</v>
      </c>
      <c r="L7" s="37">
        <v>13</v>
      </c>
      <c r="M7" s="37">
        <v>14</v>
      </c>
      <c r="N7" s="4">
        <v>15</v>
      </c>
      <c r="O7" s="17">
        <v>16</v>
      </c>
      <c r="P7" s="17">
        <v>17</v>
      </c>
      <c r="Q7" s="38">
        <v>18</v>
      </c>
      <c r="R7" s="47">
        <v>19</v>
      </c>
      <c r="S7" s="47">
        <v>20</v>
      </c>
      <c r="T7" s="47">
        <v>21</v>
      </c>
      <c r="U7" s="47">
        <v>22</v>
      </c>
      <c r="V7" s="17">
        <v>23</v>
      </c>
      <c r="W7" s="17">
        <v>24</v>
      </c>
      <c r="X7" s="17">
        <v>25</v>
      </c>
      <c r="Y7" s="17">
        <v>26</v>
      </c>
      <c r="Z7" s="17">
        <v>27</v>
      </c>
      <c r="AA7" s="17">
        <v>28</v>
      </c>
      <c r="AB7" s="17">
        <v>29</v>
      </c>
      <c r="AC7" s="17">
        <v>30</v>
      </c>
      <c r="AD7" s="17">
        <v>31</v>
      </c>
      <c r="AE7" s="17">
        <v>32</v>
      </c>
      <c r="AF7" s="17">
        <v>33</v>
      </c>
      <c r="AG7" s="17">
        <v>34</v>
      </c>
      <c r="AH7" s="17">
        <v>35</v>
      </c>
      <c r="AI7" s="17">
        <v>36</v>
      </c>
      <c r="AJ7" s="17">
        <v>37</v>
      </c>
      <c r="AK7" s="1"/>
    </row>
    <row r="8" spans="1:37" ht="95.25" thickBot="1" x14ac:dyDescent="0.3">
      <c r="A8" s="11">
        <v>1</v>
      </c>
      <c r="B8" s="5" t="s">
        <v>7</v>
      </c>
      <c r="C8" s="12">
        <v>0</v>
      </c>
      <c r="D8" s="4"/>
      <c r="E8" s="12">
        <v>0</v>
      </c>
      <c r="F8" s="4"/>
      <c r="G8" s="12">
        <v>0</v>
      </c>
      <c r="H8" s="12"/>
      <c r="I8" s="12">
        <v>0</v>
      </c>
      <c r="J8" s="12"/>
      <c r="K8" s="12">
        <v>0</v>
      </c>
      <c r="L8" s="12"/>
      <c r="M8" s="12">
        <v>0</v>
      </c>
      <c r="N8" s="12"/>
      <c r="O8" s="12">
        <v>0</v>
      </c>
      <c r="P8" s="12"/>
      <c r="Q8" s="12">
        <v>0</v>
      </c>
      <c r="R8" s="12"/>
      <c r="S8" s="12">
        <v>0</v>
      </c>
      <c r="T8" s="12"/>
      <c r="U8" s="12">
        <v>0</v>
      </c>
      <c r="V8" s="12"/>
      <c r="W8" s="12">
        <v>0</v>
      </c>
      <c r="X8" s="12"/>
      <c r="Y8" s="12">
        <v>0</v>
      </c>
      <c r="Z8" s="12"/>
      <c r="AA8" s="15">
        <f t="shared" ref="AA8:AC19" si="0">Y8+Z8</f>
        <v>0</v>
      </c>
      <c r="AB8" s="15"/>
      <c r="AC8" s="15">
        <f t="shared" si="0"/>
        <v>0</v>
      </c>
      <c r="AD8" s="15"/>
      <c r="AE8" s="15">
        <f t="shared" ref="AE8:AE19" si="1">AC8+AD8</f>
        <v>0</v>
      </c>
      <c r="AF8" s="15"/>
      <c r="AG8" s="15">
        <f t="shared" ref="AG8:AG19" si="2">AF8+AE8</f>
        <v>0</v>
      </c>
      <c r="AH8" s="4" t="s">
        <v>24</v>
      </c>
      <c r="AI8" s="41" t="s">
        <v>27</v>
      </c>
      <c r="AJ8" s="4" t="s">
        <v>31</v>
      </c>
      <c r="AK8" s="1"/>
    </row>
    <row r="9" spans="1:37" ht="94.5" customHeight="1" thickBot="1" x14ac:dyDescent="0.3">
      <c r="A9" s="11">
        <v>2</v>
      </c>
      <c r="B9" s="5" t="s">
        <v>53</v>
      </c>
      <c r="C9" s="12">
        <v>0</v>
      </c>
      <c r="D9" s="4"/>
      <c r="E9" s="12">
        <v>0</v>
      </c>
      <c r="F9" s="4"/>
      <c r="G9" s="12">
        <v>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>
        <v>200000</v>
      </c>
      <c r="Q9" s="12">
        <v>200000</v>
      </c>
      <c r="R9" s="12"/>
      <c r="S9" s="12">
        <v>200000</v>
      </c>
      <c r="T9" s="12">
        <v>1000000</v>
      </c>
      <c r="U9" s="15">
        <f>S9+T9</f>
        <v>1200000</v>
      </c>
      <c r="V9" s="15"/>
      <c r="W9" s="15">
        <f>U9+V9</f>
        <v>1200000</v>
      </c>
      <c r="X9" s="15"/>
      <c r="Y9" s="15">
        <f>W9+X9</f>
        <v>1200000</v>
      </c>
      <c r="Z9" s="15"/>
      <c r="AA9" s="15">
        <f t="shared" si="0"/>
        <v>1200000</v>
      </c>
      <c r="AB9" s="15"/>
      <c r="AC9" s="15">
        <f t="shared" si="0"/>
        <v>1200000</v>
      </c>
      <c r="AD9" s="15"/>
      <c r="AE9" s="15">
        <f t="shared" si="1"/>
        <v>1200000</v>
      </c>
      <c r="AF9" s="15"/>
      <c r="AG9" s="15">
        <f t="shared" si="2"/>
        <v>1200000</v>
      </c>
      <c r="AH9" s="4" t="s">
        <v>24</v>
      </c>
      <c r="AI9" s="41" t="s">
        <v>27</v>
      </c>
      <c r="AJ9" s="4" t="s">
        <v>31</v>
      </c>
      <c r="AK9" s="1"/>
    </row>
    <row r="10" spans="1:37" ht="177" customHeight="1" thickBot="1" x14ac:dyDescent="0.3">
      <c r="A10" s="7" t="s">
        <v>25</v>
      </c>
      <c r="B10" s="5" t="s">
        <v>8</v>
      </c>
      <c r="C10" s="14">
        <v>0</v>
      </c>
      <c r="D10" s="6"/>
      <c r="E10" s="14">
        <v>0</v>
      </c>
      <c r="F10" s="6"/>
      <c r="G10" s="14">
        <v>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0</v>
      </c>
      <c r="P10" s="14"/>
      <c r="Q10" s="14">
        <v>0</v>
      </c>
      <c r="R10" s="14"/>
      <c r="S10" s="14">
        <v>0</v>
      </c>
      <c r="T10" s="14"/>
      <c r="U10" s="14">
        <v>0</v>
      </c>
      <c r="V10" s="14"/>
      <c r="W10" s="14">
        <v>0</v>
      </c>
      <c r="X10" s="14"/>
      <c r="Y10" s="14">
        <v>0</v>
      </c>
      <c r="Z10" s="14"/>
      <c r="AA10" s="15">
        <f t="shared" si="0"/>
        <v>0</v>
      </c>
      <c r="AB10" s="15"/>
      <c r="AC10" s="15">
        <f t="shared" si="0"/>
        <v>0</v>
      </c>
      <c r="AD10" s="15"/>
      <c r="AE10" s="15">
        <f t="shared" si="1"/>
        <v>0</v>
      </c>
      <c r="AF10" s="15"/>
      <c r="AG10" s="15">
        <f t="shared" si="2"/>
        <v>0</v>
      </c>
      <c r="AH10" s="4" t="s">
        <v>24</v>
      </c>
      <c r="AI10" s="41" t="s">
        <v>27</v>
      </c>
      <c r="AJ10" s="4" t="s">
        <v>31</v>
      </c>
    </row>
    <row r="11" spans="1:37" ht="144" customHeight="1" thickBot="1" x14ac:dyDescent="0.3">
      <c r="A11" s="7" t="s">
        <v>10</v>
      </c>
      <c r="B11" s="9" t="s">
        <v>9</v>
      </c>
      <c r="C11" s="14">
        <v>31044576</v>
      </c>
      <c r="D11" s="15">
        <v>769215</v>
      </c>
      <c r="E11" s="15">
        <v>34689133</v>
      </c>
      <c r="F11" s="15"/>
      <c r="G11" s="15">
        <v>34689133</v>
      </c>
      <c r="H11" s="15">
        <v>1000000</v>
      </c>
      <c r="I11" s="15">
        <v>35689133</v>
      </c>
      <c r="J11" s="15"/>
      <c r="K11" s="15">
        <v>35689133</v>
      </c>
      <c r="L11" s="15">
        <v>900000</v>
      </c>
      <c r="M11" s="15">
        <v>36589133</v>
      </c>
      <c r="N11" s="15"/>
      <c r="O11" s="15">
        <v>36589133</v>
      </c>
      <c r="P11" s="15"/>
      <c r="Q11" s="15">
        <v>36589133</v>
      </c>
      <c r="R11" s="15"/>
      <c r="S11" s="15">
        <v>36589133</v>
      </c>
      <c r="T11" s="15">
        <v>-1545832</v>
      </c>
      <c r="U11" s="15">
        <f>S11+T11</f>
        <v>35043301</v>
      </c>
      <c r="V11" s="15">
        <v>447387</v>
      </c>
      <c r="W11" s="15">
        <f>U11+V11</f>
        <v>35490688</v>
      </c>
      <c r="X11" s="15">
        <v>1017000</v>
      </c>
      <c r="Y11" s="15">
        <f>W11+X11</f>
        <v>36507688</v>
      </c>
      <c r="Z11" s="15">
        <v>1000000</v>
      </c>
      <c r="AA11" s="15">
        <f t="shared" si="0"/>
        <v>37507688</v>
      </c>
      <c r="AB11" s="15"/>
      <c r="AC11" s="15">
        <f t="shared" si="0"/>
        <v>37507688</v>
      </c>
      <c r="AD11" s="15">
        <v>1500000</v>
      </c>
      <c r="AE11" s="15">
        <f t="shared" si="1"/>
        <v>39007688</v>
      </c>
      <c r="AF11" s="15"/>
      <c r="AG11" s="15">
        <f t="shared" si="2"/>
        <v>39007688</v>
      </c>
      <c r="AH11" s="4" t="s">
        <v>24</v>
      </c>
      <c r="AI11" s="41" t="s">
        <v>27</v>
      </c>
      <c r="AJ11" s="4" t="s">
        <v>32</v>
      </c>
    </row>
    <row r="12" spans="1:37" ht="222.75" customHeight="1" thickBot="1" x14ac:dyDescent="0.3">
      <c r="A12" s="7" t="s">
        <v>11</v>
      </c>
      <c r="B12" s="9" t="s">
        <v>52</v>
      </c>
      <c r="C12" s="14">
        <v>75000</v>
      </c>
      <c r="D12" s="6"/>
      <c r="E12" s="14">
        <v>75000</v>
      </c>
      <c r="F12" s="6"/>
      <c r="G12" s="14">
        <v>75000</v>
      </c>
      <c r="H12" s="14"/>
      <c r="I12" s="14">
        <v>75000</v>
      </c>
      <c r="J12" s="35">
        <v>3223.9</v>
      </c>
      <c r="K12" s="35">
        <v>78223.899999999994</v>
      </c>
      <c r="L12" s="35"/>
      <c r="M12" s="35">
        <v>78223.899999999994</v>
      </c>
      <c r="N12" s="35"/>
      <c r="O12" s="35">
        <v>78223.899999999994</v>
      </c>
      <c r="P12" s="35"/>
      <c r="Q12" s="35">
        <v>78223.899999999994</v>
      </c>
      <c r="R12" s="35"/>
      <c r="S12" s="35">
        <v>78223.899999999994</v>
      </c>
      <c r="T12" s="35"/>
      <c r="U12" s="35">
        <v>78223.899999999994</v>
      </c>
      <c r="V12" s="35"/>
      <c r="W12" s="35">
        <v>78223.899999999994</v>
      </c>
      <c r="X12" s="35"/>
      <c r="Y12" s="15">
        <f>W12+X12</f>
        <v>78223.899999999994</v>
      </c>
      <c r="Z12" s="15"/>
      <c r="AA12" s="15">
        <f t="shared" si="0"/>
        <v>78223.899999999994</v>
      </c>
      <c r="AB12" s="15"/>
      <c r="AC12" s="15">
        <f t="shared" si="0"/>
        <v>78223.899999999994</v>
      </c>
      <c r="AD12" s="15"/>
      <c r="AE12" s="15">
        <f t="shared" si="1"/>
        <v>78223.899999999994</v>
      </c>
      <c r="AF12" s="15"/>
      <c r="AG12" s="15">
        <f t="shared" si="2"/>
        <v>78223.899999999994</v>
      </c>
      <c r="AH12" s="4" t="s">
        <v>24</v>
      </c>
      <c r="AI12" s="41" t="s">
        <v>27</v>
      </c>
      <c r="AJ12" s="4" t="s">
        <v>31</v>
      </c>
    </row>
    <row r="13" spans="1:37" ht="95.25" thickBot="1" x14ac:dyDescent="0.3">
      <c r="A13" s="7" t="s">
        <v>12</v>
      </c>
      <c r="B13" s="9" t="s">
        <v>15</v>
      </c>
      <c r="C13" s="14">
        <v>0</v>
      </c>
      <c r="D13" s="6"/>
      <c r="E13" s="14">
        <v>0</v>
      </c>
      <c r="F13" s="6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0</v>
      </c>
      <c r="R13" s="14"/>
      <c r="S13" s="14">
        <v>0</v>
      </c>
      <c r="T13" s="14"/>
      <c r="U13" s="14">
        <v>0</v>
      </c>
      <c r="V13" s="14"/>
      <c r="W13" s="14">
        <v>0</v>
      </c>
      <c r="X13" s="14"/>
      <c r="Y13" s="14"/>
      <c r="Z13" s="14"/>
      <c r="AA13" s="15">
        <f t="shared" si="0"/>
        <v>0</v>
      </c>
      <c r="AB13" s="15"/>
      <c r="AC13" s="15">
        <f t="shared" si="0"/>
        <v>0</v>
      </c>
      <c r="AD13" s="15"/>
      <c r="AE13" s="15">
        <f t="shared" si="1"/>
        <v>0</v>
      </c>
      <c r="AF13" s="15"/>
      <c r="AG13" s="15">
        <f t="shared" si="2"/>
        <v>0</v>
      </c>
      <c r="AH13" s="4" t="s">
        <v>24</v>
      </c>
      <c r="AI13" s="41" t="s">
        <v>27</v>
      </c>
      <c r="AJ13" s="4" t="s">
        <v>31</v>
      </c>
    </row>
    <row r="14" spans="1:37" ht="176.25" customHeight="1" thickBot="1" x14ac:dyDescent="0.3">
      <c r="A14" s="7" t="s">
        <v>13</v>
      </c>
      <c r="B14" s="9" t="s">
        <v>16</v>
      </c>
      <c r="C14" s="14">
        <v>0</v>
      </c>
      <c r="D14" s="15"/>
      <c r="E14" s="15">
        <v>100000</v>
      </c>
      <c r="F14" s="15"/>
      <c r="G14" s="15">
        <v>100000</v>
      </c>
      <c r="H14" s="15"/>
      <c r="I14" s="15">
        <v>100000</v>
      </c>
      <c r="J14" s="15"/>
      <c r="K14" s="15">
        <v>100000</v>
      </c>
      <c r="L14" s="15"/>
      <c r="M14" s="15">
        <v>100000</v>
      </c>
      <c r="N14" s="15"/>
      <c r="O14" s="15">
        <v>100000</v>
      </c>
      <c r="P14" s="15">
        <v>1000000</v>
      </c>
      <c r="Q14" s="15">
        <f>P14+O14</f>
        <v>1100000</v>
      </c>
      <c r="R14" s="15"/>
      <c r="S14" s="15">
        <v>1100000</v>
      </c>
      <c r="T14" s="15"/>
      <c r="U14" s="15">
        <f>T14+S14</f>
        <v>1100000</v>
      </c>
      <c r="V14" s="15"/>
      <c r="W14" s="15">
        <f>V14+U14</f>
        <v>1100000</v>
      </c>
      <c r="X14" s="15"/>
      <c r="Y14" s="15">
        <f>X14+W14</f>
        <v>1100000</v>
      </c>
      <c r="Z14" s="15"/>
      <c r="AA14" s="15">
        <f t="shared" si="0"/>
        <v>1100000</v>
      </c>
      <c r="AB14" s="15"/>
      <c r="AC14" s="15">
        <f t="shared" si="0"/>
        <v>1100000</v>
      </c>
      <c r="AD14" s="15"/>
      <c r="AE14" s="15">
        <f t="shared" si="1"/>
        <v>1100000</v>
      </c>
      <c r="AF14" s="15"/>
      <c r="AG14" s="15">
        <f t="shared" si="2"/>
        <v>1100000</v>
      </c>
      <c r="AH14" s="4" t="s">
        <v>24</v>
      </c>
      <c r="AI14" s="41" t="s">
        <v>27</v>
      </c>
      <c r="AJ14" s="4" t="s">
        <v>31</v>
      </c>
    </row>
    <row r="15" spans="1:37" ht="241.5" customHeight="1" thickBot="1" x14ac:dyDescent="0.3">
      <c r="A15" s="7" t="s">
        <v>14</v>
      </c>
      <c r="B15" s="9" t="s">
        <v>17</v>
      </c>
      <c r="C15" s="14">
        <v>0</v>
      </c>
      <c r="D15" s="6"/>
      <c r="E15" s="14">
        <v>0</v>
      </c>
      <c r="F15" s="6"/>
      <c r="G15" s="14">
        <v>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0</v>
      </c>
      <c r="P15" s="14"/>
      <c r="Q15" s="14">
        <v>0</v>
      </c>
      <c r="R15" s="14"/>
      <c r="S15" s="14">
        <v>0</v>
      </c>
      <c r="T15" s="14"/>
      <c r="U15" s="14">
        <v>0</v>
      </c>
      <c r="V15" s="14"/>
      <c r="W15" s="14">
        <v>0</v>
      </c>
      <c r="X15" s="14"/>
      <c r="Y15" s="15">
        <f>W15+X15</f>
        <v>0</v>
      </c>
      <c r="Z15" s="15"/>
      <c r="AA15" s="15">
        <f t="shared" si="0"/>
        <v>0</v>
      </c>
      <c r="AB15" s="15"/>
      <c r="AC15" s="15">
        <f t="shared" si="0"/>
        <v>0</v>
      </c>
      <c r="AD15" s="15"/>
      <c r="AE15" s="15">
        <f t="shared" si="1"/>
        <v>0</v>
      </c>
      <c r="AF15" s="15"/>
      <c r="AG15" s="15">
        <f t="shared" si="2"/>
        <v>0</v>
      </c>
      <c r="AH15" s="4" t="s">
        <v>24</v>
      </c>
      <c r="AI15" s="41" t="s">
        <v>27</v>
      </c>
      <c r="AJ15" s="4" t="s">
        <v>31</v>
      </c>
    </row>
    <row r="16" spans="1:37" ht="146.25" customHeight="1" thickBot="1" x14ac:dyDescent="0.3">
      <c r="A16" s="7" t="s">
        <v>21</v>
      </c>
      <c r="B16" s="8" t="s">
        <v>18</v>
      </c>
      <c r="C16" s="14">
        <v>0</v>
      </c>
      <c r="D16" s="6"/>
      <c r="E16" s="14">
        <v>0</v>
      </c>
      <c r="F16" s="6"/>
      <c r="G16" s="14">
        <v>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0</v>
      </c>
      <c r="R16" s="14"/>
      <c r="S16" s="14">
        <v>0</v>
      </c>
      <c r="T16" s="14"/>
      <c r="U16" s="14">
        <v>0</v>
      </c>
      <c r="V16" s="14"/>
      <c r="W16" s="14">
        <v>0</v>
      </c>
      <c r="X16" s="14"/>
      <c r="Y16" s="15">
        <f>W16+X16</f>
        <v>0</v>
      </c>
      <c r="Z16" s="15"/>
      <c r="AA16" s="15">
        <f t="shared" si="0"/>
        <v>0</v>
      </c>
      <c r="AB16" s="15"/>
      <c r="AC16" s="15">
        <f t="shared" si="0"/>
        <v>0</v>
      </c>
      <c r="AD16" s="15"/>
      <c r="AE16" s="15">
        <f t="shared" si="1"/>
        <v>0</v>
      </c>
      <c r="AF16" s="15"/>
      <c r="AG16" s="15">
        <f t="shared" si="2"/>
        <v>0</v>
      </c>
      <c r="AH16" s="4" t="s">
        <v>24</v>
      </c>
      <c r="AI16" s="41" t="s">
        <v>27</v>
      </c>
      <c r="AJ16" s="4" t="s">
        <v>31</v>
      </c>
    </row>
    <row r="17" spans="1:37" ht="126" customHeight="1" thickBot="1" x14ac:dyDescent="0.3">
      <c r="A17" s="7" t="s">
        <v>22</v>
      </c>
      <c r="B17" s="9" t="s">
        <v>19</v>
      </c>
      <c r="C17" s="14">
        <v>3043000</v>
      </c>
      <c r="D17" s="15">
        <v>296600</v>
      </c>
      <c r="E17" s="15">
        <v>3469600</v>
      </c>
      <c r="F17" s="15">
        <v>-140000</v>
      </c>
      <c r="G17" s="15">
        <v>3329600</v>
      </c>
      <c r="H17" s="15"/>
      <c r="I17" s="15">
        <v>3329600</v>
      </c>
      <c r="J17" s="15"/>
      <c r="K17" s="15">
        <v>3329600</v>
      </c>
      <c r="L17" s="15"/>
      <c r="M17" s="15">
        <v>3329600</v>
      </c>
      <c r="N17" s="15">
        <v>87500</v>
      </c>
      <c r="O17" s="15">
        <v>3417100</v>
      </c>
      <c r="P17" s="15"/>
      <c r="Q17" s="15">
        <v>3417100</v>
      </c>
      <c r="R17" s="15">
        <v>62500</v>
      </c>
      <c r="S17" s="15">
        <v>3479600</v>
      </c>
      <c r="T17" s="15">
        <v>464100</v>
      </c>
      <c r="U17" s="15">
        <f>S17+T17</f>
        <v>3943700</v>
      </c>
      <c r="V17" s="15"/>
      <c r="W17" s="15">
        <f>U17+V17</f>
        <v>3943700</v>
      </c>
      <c r="X17" s="15"/>
      <c r="Y17" s="15">
        <f>W17+X17</f>
        <v>3943700</v>
      </c>
      <c r="Z17" s="15"/>
      <c r="AA17" s="15">
        <f t="shared" si="0"/>
        <v>3943700</v>
      </c>
      <c r="AB17" s="15">
        <v>112500</v>
      </c>
      <c r="AC17" s="15">
        <f>AA17+AB17</f>
        <v>4056200</v>
      </c>
      <c r="AD17" s="15">
        <v>30000</v>
      </c>
      <c r="AE17" s="15">
        <f t="shared" si="1"/>
        <v>4086200</v>
      </c>
      <c r="AF17" s="15">
        <v>40000</v>
      </c>
      <c r="AG17" s="15">
        <f t="shared" si="2"/>
        <v>4126200</v>
      </c>
      <c r="AH17" s="4" t="s">
        <v>24</v>
      </c>
      <c r="AI17" s="41" t="s">
        <v>27</v>
      </c>
      <c r="AJ17" s="4" t="s">
        <v>31</v>
      </c>
    </row>
    <row r="18" spans="1:37" ht="95.25" thickBot="1" x14ac:dyDescent="0.3">
      <c r="A18" s="7" t="s">
        <v>23</v>
      </c>
      <c r="B18" s="9" t="s">
        <v>29</v>
      </c>
      <c r="C18" s="14">
        <v>180000</v>
      </c>
      <c r="D18" s="15">
        <v>150000</v>
      </c>
      <c r="E18" s="15">
        <v>460000</v>
      </c>
      <c r="F18" s="15"/>
      <c r="G18" s="15">
        <v>460000</v>
      </c>
      <c r="H18" s="15"/>
      <c r="I18" s="15">
        <v>460000</v>
      </c>
      <c r="J18" s="15"/>
      <c r="K18" s="15">
        <v>460000</v>
      </c>
      <c r="L18" s="15"/>
      <c r="M18" s="15">
        <v>460000</v>
      </c>
      <c r="N18" s="15">
        <v>-87500</v>
      </c>
      <c r="O18" s="15">
        <v>372500</v>
      </c>
      <c r="P18" s="15"/>
      <c r="Q18" s="15">
        <v>372500</v>
      </c>
      <c r="R18" s="15">
        <v>-62500</v>
      </c>
      <c r="S18" s="15">
        <v>310000</v>
      </c>
      <c r="T18" s="15">
        <v>150000</v>
      </c>
      <c r="U18" s="15">
        <f>S18+T18</f>
        <v>460000</v>
      </c>
      <c r="V18" s="15"/>
      <c r="W18" s="15">
        <f>U18+V18</f>
        <v>460000</v>
      </c>
      <c r="X18" s="15"/>
      <c r="Y18" s="15">
        <f>W18+X18</f>
        <v>460000</v>
      </c>
      <c r="Z18" s="15"/>
      <c r="AA18" s="15">
        <f t="shared" si="0"/>
        <v>460000</v>
      </c>
      <c r="AB18" s="15">
        <v>-112500</v>
      </c>
      <c r="AC18" s="15">
        <f>AA18+AB18</f>
        <v>347500</v>
      </c>
      <c r="AD18" s="15"/>
      <c r="AE18" s="15">
        <f t="shared" si="1"/>
        <v>347500</v>
      </c>
      <c r="AF18" s="15"/>
      <c r="AG18" s="15">
        <f t="shared" si="2"/>
        <v>347500</v>
      </c>
      <c r="AH18" s="4" t="s">
        <v>24</v>
      </c>
      <c r="AI18" s="41" t="s">
        <v>27</v>
      </c>
      <c r="AJ18" s="4" t="s">
        <v>31</v>
      </c>
    </row>
    <row r="19" spans="1:37" ht="125.25" customHeight="1" thickBot="1" x14ac:dyDescent="0.3">
      <c r="A19" s="7" t="s">
        <v>28</v>
      </c>
      <c r="B19" s="9" t="s">
        <v>20</v>
      </c>
      <c r="C19" s="14">
        <v>0</v>
      </c>
      <c r="D19" s="6"/>
      <c r="E19" s="14">
        <v>0</v>
      </c>
      <c r="F19" s="6"/>
      <c r="G19" s="14">
        <v>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0</v>
      </c>
      <c r="P19" s="14"/>
      <c r="Q19" s="14">
        <v>0</v>
      </c>
      <c r="R19" s="14"/>
      <c r="S19" s="14">
        <v>0</v>
      </c>
      <c r="T19" s="14"/>
      <c r="U19" s="14">
        <v>0</v>
      </c>
      <c r="V19" s="14"/>
      <c r="W19" s="14">
        <v>0</v>
      </c>
      <c r="X19" s="14"/>
      <c r="Y19" s="15">
        <f>W19+X19</f>
        <v>0</v>
      </c>
      <c r="Z19" s="15"/>
      <c r="AA19" s="15">
        <f t="shared" si="0"/>
        <v>0</v>
      </c>
      <c r="AB19" s="15"/>
      <c r="AC19" s="15">
        <f t="shared" si="0"/>
        <v>0</v>
      </c>
      <c r="AD19" s="15"/>
      <c r="AE19" s="15">
        <f t="shared" si="1"/>
        <v>0</v>
      </c>
      <c r="AF19" s="15"/>
      <c r="AG19" s="15">
        <f t="shared" si="2"/>
        <v>0</v>
      </c>
      <c r="AH19" s="4" t="s">
        <v>24</v>
      </c>
      <c r="AI19" s="41" t="s">
        <v>27</v>
      </c>
      <c r="AJ19" s="4" t="s">
        <v>31</v>
      </c>
    </row>
    <row r="20" spans="1:37" ht="16.5" thickBot="1" x14ac:dyDescent="0.3">
      <c r="A20" s="7"/>
      <c r="B20" s="9" t="s">
        <v>30</v>
      </c>
      <c r="C20" s="14">
        <v>34342576</v>
      </c>
      <c r="D20" s="6"/>
      <c r="E20" s="14">
        <v>38793733</v>
      </c>
      <c r="F20" s="6"/>
      <c r="G20" s="14">
        <v>38653733</v>
      </c>
      <c r="H20" s="14"/>
      <c r="I20" s="14">
        <v>39653733</v>
      </c>
      <c r="J20" s="14"/>
      <c r="K20" s="35">
        <v>39656956.899999999</v>
      </c>
      <c r="L20" s="35"/>
      <c r="M20" s="35">
        <v>40556956.899999999</v>
      </c>
      <c r="N20" s="35"/>
      <c r="O20" s="35">
        <v>40556956.899999999</v>
      </c>
      <c r="P20" s="14">
        <v>1200000</v>
      </c>
      <c r="Q20" s="35">
        <v>41756956.899999999</v>
      </c>
      <c r="R20" s="35">
        <v>0</v>
      </c>
      <c r="S20" s="35">
        <f t="shared" ref="S20:AG20" si="3">S8+S9+S10+S11+S12+S13+S14+S15+S16+S17+S18+S19</f>
        <v>41756956.899999999</v>
      </c>
      <c r="T20" s="35">
        <f t="shared" si="3"/>
        <v>68268</v>
      </c>
      <c r="U20" s="35">
        <f t="shared" si="3"/>
        <v>41825224.899999999</v>
      </c>
      <c r="V20" s="35">
        <f t="shared" si="3"/>
        <v>447387</v>
      </c>
      <c r="W20" s="35">
        <f t="shared" si="3"/>
        <v>42272611.899999999</v>
      </c>
      <c r="X20" s="35">
        <f t="shared" si="3"/>
        <v>1017000</v>
      </c>
      <c r="Y20" s="35">
        <f t="shared" si="3"/>
        <v>43289611.899999999</v>
      </c>
      <c r="Z20" s="35">
        <f t="shared" si="3"/>
        <v>1000000</v>
      </c>
      <c r="AA20" s="35">
        <f t="shared" si="3"/>
        <v>44289611.899999999</v>
      </c>
      <c r="AB20" s="35">
        <f t="shared" si="3"/>
        <v>0</v>
      </c>
      <c r="AC20" s="35">
        <f t="shared" si="3"/>
        <v>44289611.899999999</v>
      </c>
      <c r="AD20" s="35">
        <f t="shared" si="3"/>
        <v>1530000</v>
      </c>
      <c r="AE20" s="35">
        <f t="shared" si="3"/>
        <v>45819611.899999999</v>
      </c>
      <c r="AF20" s="35">
        <f t="shared" si="3"/>
        <v>40000</v>
      </c>
      <c r="AG20" s="35">
        <f t="shared" si="3"/>
        <v>45859611.899999999</v>
      </c>
      <c r="AH20" s="4"/>
      <c r="AI20" s="6"/>
      <c r="AJ20" s="4"/>
      <c r="AK20" t="s">
        <v>33</v>
      </c>
    </row>
    <row r="21" spans="1:37" ht="15.75" x14ac:dyDescent="0.25">
      <c r="A21" s="53"/>
      <c r="B21" s="54"/>
      <c r="C21" s="55"/>
      <c r="D21" s="56"/>
      <c r="E21" s="55"/>
      <c r="F21" s="56"/>
      <c r="G21" s="55"/>
      <c r="H21" s="55"/>
      <c r="I21" s="55"/>
      <c r="J21" s="55"/>
      <c r="K21" s="57"/>
      <c r="L21" s="57"/>
      <c r="M21" s="57"/>
      <c r="N21" s="57"/>
      <c r="O21" s="57"/>
      <c r="P21" s="55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8"/>
      <c r="AI21" s="56"/>
      <c r="AJ21" s="58"/>
    </row>
    <row r="22" spans="1:37" x14ac:dyDescent="0.2">
      <c r="A22" s="2"/>
      <c r="D22" s="10"/>
      <c r="E22" s="10"/>
    </row>
    <row r="23" spans="1:37" ht="18.75" x14ac:dyDescent="0.2">
      <c r="A23" s="2"/>
      <c r="B23" s="13" t="s">
        <v>35</v>
      </c>
      <c r="C23" s="13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65" t="s">
        <v>34</v>
      </c>
      <c r="AI23" s="65"/>
    </row>
    <row r="24" spans="1:37" ht="42.75" customHeight="1" x14ac:dyDescent="0.2">
      <c r="A24" s="2"/>
      <c r="AJ24" s="3"/>
    </row>
    <row r="25" spans="1:37" ht="18" x14ac:dyDescent="0.25">
      <c r="A25" s="2"/>
      <c r="B25" s="20"/>
      <c r="C25" s="20"/>
      <c r="D25" s="21"/>
      <c r="E25" s="2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x14ac:dyDescent="0.2">
      <c r="A26" s="2"/>
      <c r="D26" s="10"/>
      <c r="E26" s="10"/>
    </row>
    <row r="27" spans="1:37" x14ac:dyDescent="0.2">
      <c r="A27" s="2"/>
      <c r="D27" s="10"/>
      <c r="E27" s="10"/>
    </row>
    <row r="28" spans="1:37" x14ac:dyDescent="0.2">
      <c r="A28" s="2"/>
    </row>
    <row r="29" spans="1:37" x14ac:dyDescent="0.2">
      <c r="A29" s="2"/>
    </row>
    <row r="30" spans="1:37" x14ac:dyDescent="0.2">
      <c r="A30" s="2"/>
    </row>
  </sheetData>
  <mergeCells count="11">
    <mergeCell ref="AK4:AK5"/>
    <mergeCell ref="B4:B6"/>
    <mergeCell ref="AH4:AH6"/>
    <mergeCell ref="AI4:AI6"/>
    <mergeCell ref="AJ4:AJ6"/>
    <mergeCell ref="AH23:AI23"/>
    <mergeCell ref="A4:A6"/>
    <mergeCell ref="AI1:AJ2"/>
    <mergeCell ref="C4:C6"/>
    <mergeCell ref="B2:AH2"/>
    <mergeCell ref="D4:AG4"/>
  </mergeCells>
  <phoneticPr fontId="0" type="noConversion"/>
  <pageMargins left="0.39370078740157483" right="0.19685039370078741" top="0.59055118110236227" bottom="0.59055118110236227" header="0" footer="0"/>
  <pageSetup paperSize="9" scale="50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2024-11-19T06:56:32Z</cp:lastPrinted>
  <dcterms:created xsi:type="dcterms:W3CDTF">2021-11-10T12:11:01Z</dcterms:created>
  <dcterms:modified xsi:type="dcterms:W3CDTF">2024-11-19T06:57:21Z</dcterms:modified>
</cp:coreProperties>
</file>