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РОБОТА відділ економ\МІСЬКА РАДА\сесія РІШЕННЯ\2024\11_2024\26_11_2024\НА САЙТ\Зміни до програм\"/>
    </mc:Choice>
  </mc:AlternateContent>
  <bookViews>
    <workbookView xWindow="0" yWindow="0" windowWidth="20490" windowHeight="7050" firstSheet="1" activeTab="7"/>
  </bookViews>
  <sheets>
    <sheet name="2024" sheetId="24" r:id="rId1"/>
    <sheet name="27.03.2024" sheetId="25" r:id="rId2"/>
    <sheet name="13.05.2024" sheetId="26" r:id="rId3"/>
    <sheet name="05.06.2024" sheetId="27" r:id="rId4"/>
    <sheet name="11.07.2024" sheetId="28" r:id="rId5"/>
    <sheet name="18.09.2024" sheetId="32" r:id="rId6"/>
    <sheet name="23.10.2024" sheetId="31" r:id="rId7"/>
    <sheet name="26.11.2024" sheetId="35" r:id="rId8"/>
    <sheet name="Лист2" sheetId="34" r:id="rId9"/>
  </sheets>
  <calcPr calcId="162913" iterate="1"/>
</workbook>
</file>

<file path=xl/calcChain.xml><?xml version="1.0" encoding="utf-8"?>
<calcChain xmlns="http://schemas.openxmlformats.org/spreadsheetml/2006/main">
  <c r="Q45" i="35" l="1"/>
  <c r="P45" i="35"/>
  <c r="Q42" i="35"/>
  <c r="N45" i="35"/>
  <c r="I45" i="35"/>
  <c r="H45" i="35"/>
  <c r="G45" i="35"/>
  <c r="F45" i="35"/>
  <c r="E45" i="35"/>
  <c r="D45" i="35"/>
  <c r="C45" i="35"/>
  <c r="L42" i="35"/>
  <c r="L45" i="35" s="1"/>
  <c r="K42" i="35"/>
  <c r="K45" i="35" s="1"/>
  <c r="M42" i="35" l="1"/>
  <c r="I45" i="32"/>
  <c r="H45" i="32"/>
  <c r="G45" i="32"/>
  <c r="F45" i="32"/>
  <c r="E45" i="32"/>
  <c r="D45" i="32"/>
  <c r="C45" i="32"/>
  <c r="M42" i="32"/>
  <c r="M45" i="32" s="1"/>
  <c r="L42" i="32"/>
  <c r="L45" i="32" s="1"/>
  <c r="K42" i="32"/>
  <c r="K45" i="32" s="1"/>
  <c r="O42" i="35" l="1"/>
  <c r="O45" i="35" s="1"/>
  <c r="M45" i="35"/>
  <c r="N45" i="31"/>
  <c r="L42" i="31" l="1"/>
  <c r="L45" i="31" s="1"/>
  <c r="I45" i="31"/>
  <c r="H45" i="31"/>
  <c r="G45" i="31"/>
  <c r="F45" i="31"/>
  <c r="E45" i="31"/>
  <c r="D45" i="31"/>
  <c r="C45" i="31"/>
  <c r="K42" i="31"/>
  <c r="K45" i="31" s="1"/>
  <c r="M42" i="31" l="1"/>
  <c r="K45" i="28"/>
  <c r="K42" i="28"/>
  <c r="O42" i="31" l="1"/>
  <c r="O45" i="31" s="1"/>
  <c r="M45" i="31"/>
  <c r="I45" i="28"/>
  <c r="H45" i="28"/>
  <c r="G45" i="28"/>
  <c r="F45" i="28"/>
  <c r="E45" i="28"/>
  <c r="D45" i="28"/>
  <c r="C45" i="28"/>
  <c r="I45" i="27" l="1"/>
  <c r="H45" i="27"/>
  <c r="G45" i="27"/>
  <c r="F45" i="27"/>
  <c r="E45" i="27"/>
  <c r="D45" i="27"/>
  <c r="C45" i="27"/>
  <c r="G45" i="26" l="1"/>
  <c r="F45" i="26"/>
  <c r="E45" i="26"/>
  <c r="D45" i="26"/>
  <c r="C45" i="26"/>
  <c r="E43" i="25" l="1"/>
  <c r="D43" i="25"/>
  <c r="C43" i="25" l="1"/>
  <c r="C41" i="24" l="1"/>
  <c r="J10" i="28"/>
  <c r="J45" i="28"/>
  <c r="J10" i="32"/>
  <c r="J45" i="32"/>
  <c r="J10" i="31"/>
  <c r="J45" i="31"/>
  <c r="J10" i="35"/>
  <c r="J45" i="35"/>
</calcChain>
</file>

<file path=xl/sharedStrings.xml><?xml version="1.0" encoding="utf-8"?>
<sst xmlns="http://schemas.openxmlformats.org/spreadsheetml/2006/main" count="1244" uniqueCount="94">
  <si>
    <t>№ з/п</t>
  </si>
  <si>
    <t>Перелік заходів програми</t>
  </si>
  <si>
    <t>Орієнтовний строк виконання заходу</t>
  </si>
  <si>
    <t>Обслуговування населених пунктів Здолбунівської міської громади:</t>
  </si>
  <si>
    <t>Місцевий бюджет</t>
  </si>
  <si>
    <t>1.1</t>
  </si>
  <si>
    <t>Оплата праці працівників та нарахування на заробітну плату</t>
  </si>
  <si>
    <t>1.2</t>
  </si>
  <si>
    <t>1.3</t>
  </si>
  <si>
    <t>Оплата за електроенергію по вуличному освітленню населених пунктів Здолбунівської міської громади</t>
  </si>
  <si>
    <t>1.4</t>
  </si>
  <si>
    <t>1.5</t>
  </si>
  <si>
    <t>Придбання паливно - мастильних та інших матеріалів</t>
  </si>
  <si>
    <t>1.6</t>
  </si>
  <si>
    <t>1.7</t>
  </si>
  <si>
    <t xml:space="preserve">Експлуатаційне, технічне обслуговування вуличного освітлення населених пунктів Здолбунівської громади в т.ч. придбання матеріалів та оплата послуг  </t>
  </si>
  <si>
    <t>1.8</t>
  </si>
  <si>
    <t xml:space="preserve"> Обслуговування системи відео спостереження в т.ч. придбання матеріалів та надання послуг </t>
  </si>
  <si>
    <t>1.9</t>
  </si>
  <si>
    <t xml:space="preserve"> Обслуговування  світлофорного об’єкта в т.ч. придбання матеріалів та надання послуг</t>
  </si>
  <si>
    <t>1.10</t>
  </si>
  <si>
    <t>1.11</t>
  </si>
  <si>
    <t>Послуги по чистці зливової каналізації</t>
  </si>
  <si>
    <t>1.12</t>
  </si>
  <si>
    <t>Оплата  за  поверхневі стічні води</t>
  </si>
  <si>
    <t>1.13</t>
  </si>
  <si>
    <t>1.14</t>
  </si>
  <si>
    <t>Придбання прикрас на Новорічну ялинку та  облаштування території біля неї</t>
  </si>
  <si>
    <t>1.15</t>
  </si>
  <si>
    <t>1.16</t>
  </si>
  <si>
    <t>1.17</t>
  </si>
  <si>
    <t>Експлуатаційне утримання сміттєзвалища: оплата податків та інше</t>
  </si>
  <si>
    <t>1.18</t>
  </si>
  <si>
    <t>Придбання піску для сміттєзвалища в урочищі Здовбиця</t>
  </si>
  <si>
    <t>1.19</t>
  </si>
  <si>
    <t>Послуги з пожежогасіння на сміттєзвалищі в ур. Здовбиця</t>
  </si>
  <si>
    <t>1.20</t>
  </si>
  <si>
    <t>Оплата суспільно-корисних робіт для примусового стягнення заборгованості зі сплати аліментів</t>
  </si>
  <si>
    <t>1.21</t>
  </si>
  <si>
    <t>Послуга з проведення щозмінного перед рейсового медичного огляду водіїв</t>
  </si>
  <si>
    <t>1.22</t>
  </si>
  <si>
    <t>Послуга з обов’язкового страхування цивільно-правової відповідальності власників наземних транспортних засобів</t>
  </si>
  <si>
    <t>1.23</t>
  </si>
  <si>
    <t>Транспортні послуги та інш.</t>
  </si>
  <si>
    <t>1.24</t>
  </si>
  <si>
    <t>Придбання бензопил, газонокосарок тощо.</t>
  </si>
  <si>
    <t>1.25</t>
  </si>
  <si>
    <t>Послуги з лабораторних досліджень води і ґрунту на відкритих водоймах міста Здолбунів</t>
  </si>
  <si>
    <t>Послуги з  водолазного обстеження дна акваторії пляжів в м. Здолбунів</t>
  </si>
  <si>
    <t>1.26</t>
  </si>
  <si>
    <t>1.27</t>
  </si>
  <si>
    <t>1.28</t>
  </si>
  <si>
    <t>Всього по розділу 1</t>
  </si>
  <si>
    <t>1.29</t>
  </si>
  <si>
    <t>1.30</t>
  </si>
  <si>
    <t>Поховання воїнів та невідомих громадян (поховальні послуги, придбання трун, хрестів, ритуальної атрибутики, транспортні послуги)</t>
  </si>
  <si>
    <t>Виконавець програми</t>
  </si>
  <si>
    <t>Джерело фінансування</t>
  </si>
  <si>
    <t>КП "Здолбунівське"</t>
  </si>
  <si>
    <t xml:space="preserve">Зріз дерев та обрізка (кронування) дерев по громаді </t>
  </si>
  <si>
    <t>Комунальне обслуговування міста оплата праці працівників, придбання матеріалів, оплата послуг, (крім комунальних) комунальні послуги та інше:</t>
  </si>
  <si>
    <t>Експлуатаційне утримання  населених пунктів Здолбунівської міської громади, оплата послуг (крім комунальних), придбання матеріалів, забезпечення заходів з охорони праці, придбання спецодягу , взуття, оплата послуг з реєстрації  транспортного  засобу  та  збору на обов’язкове державне пенсійне страхування, послуги з експертного обслуговування та технічного огляду, придбання інформаційних стендів, карт, плакатів та інше.</t>
  </si>
  <si>
    <t>Послуги з перевірки пожежних гідрантів на території Здолбунівської громади</t>
  </si>
  <si>
    <t>Послуги з технічного обслуговування автомобілів, обладнання, інстументів</t>
  </si>
  <si>
    <t>Озеленення Здолбунівської громади (придбання розсади, квітів, насіння, добрив, гербіцидів)</t>
  </si>
  <si>
    <t>Придбання запчастин до транспортних засобів, обладнання та інструментів</t>
  </si>
  <si>
    <t>Придбання метеріалів   для виготовлення контейнерних площадок, послуг з виготовлення каркасів майданчиків для збору сміття, послуг із встановлення і монтажу каркасів та обладнання майданчиків для збору сміття</t>
  </si>
  <si>
    <t>Експлуатаціне утримання ігрового, спортивного  та іншого обладнання в парках, скверах, ігрових майданчиках, пляжах та вулицях громади , туалетів, кладовищ,  в т.ч. придбання матеріалів, поточний ремонт</t>
  </si>
  <si>
    <t>Придбання державної атрибутики (прапори, флагштоки та інше)</t>
  </si>
  <si>
    <t>Послуги з відлову та стерилізації безпритульних тварин</t>
  </si>
  <si>
    <t>1.31</t>
  </si>
  <si>
    <t xml:space="preserve">Завдання та заходи до Програми благоустрою Здолбунівської міської територіальної  громади на 2024 рік </t>
  </si>
  <si>
    <t>Додаток 3                                                                    до Програми</t>
  </si>
  <si>
    <t xml:space="preserve">Обсяги фінансування (вартість),  грн. </t>
  </si>
  <si>
    <t>Секретар міської ради</t>
  </si>
  <si>
    <t>Валентина КАПІТУЛА</t>
  </si>
  <si>
    <t>Оплата послуг із надання первинної та невідкладної медичної допомоги працівниками на пляжах громади</t>
  </si>
  <si>
    <t>Всього</t>
  </si>
  <si>
    <t xml:space="preserve"> Обслуговування комплексної інтегративної  системи відеоспостереження та відеоаналітики</t>
  </si>
  <si>
    <t>1.32</t>
  </si>
  <si>
    <t>Погашення судового збору по рішенню Господарського суду Рівненської області від 05.03.2024 справа №918/1105/23</t>
  </si>
  <si>
    <t>1.33</t>
  </si>
  <si>
    <t>Поточний ремонт Площі Героїв Майдану, придбання матеріалів, в тому числі надання послуг</t>
  </si>
  <si>
    <t>Поточний ремонт меморіалу загиблим воїнам на площі "Героїв Майдану", в т.ч. виготовлення проектної документації</t>
  </si>
  <si>
    <t>1.35</t>
  </si>
  <si>
    <t>1.34</t>
  </si>
  <si>
    <t xml:space="preserve">Придбання світлофора з комплектуючими </t>
  </si>
  <si>
    <t>Придбання та встановлення камер відеоспостереження на ринку по вул.Березнева, 13 в м. Здолбунів та їх підключення до програми безпечне місто</t>
  </si>
  <si>
    <t xml:space="preserve">Придбання, встановлення світлофора з комплектуючими </t>
  </si>
  <si>
    <t>Поточний ремонт меморіалу загиблим воїнам на площі "Героїв Майдану", в т.ч. виготовлення проектної документації т аздійснення технічного нагляду</t>
  </si>
  <si>
    <t>Поховання воїнів та невідомих громадян (поховальні послуги, придбання трун, хрестів, ритуальної атрибутики, транспортні послуги, копання могил)</t>
  </si>
  <si>
    <t>Експлуатаційне утримання сміттєзвалища: оплата податків, транспортні послуги та інше</t>
  </si>
  <si>
    <t>Додаток 3                                                                 до Програми</t>
  </si>
  <si>
    <t>Послуги з відлову та стерилізації безпритульних тварин, та придбання чипів з Q кодом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</si>
</sst>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-* #,##0.00_р_._-;\-* #,##0.00_р_._-;_-* &quot;-&quot;??_р_._-;_-@_-"/>
    <numFmt numFmtId="165" formatCode="0.0"/>
    <numFmt numFmtId="166" formatCode="0.000"/>
    <numFmt numFmtId="167" formatCode="dd\.mm\.yyyy"/>
    <numFmt numFmtId="168" formatCode="d\.m\.yyyy"/>
  </numFmts>
  <fonts count="20" x14ac:knownFonts="1">
    <font>
      <sz val="10"/>
      <color rgb="FF000000"/>
      <name val="Calibri"/>
      <scheme val="minor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Calibri"/>
      <family val="2"/>
      <charset val="204"/>
    </font>
    <font>
      <sz val="12"/>
      <color rgb="FFFF0000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u val="singleAccounting"/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u val="singleAccounting"/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u/>
      <sz val="12"/>
      <color rgb="FFFF000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</borders>
  <cellStyleXfs count="2">
    <xf numFmtId="0" fontId="0" fillId="0" borderId="0"/>
    <xf numFmtId="164" fontId="6" fillId="0" borderId="0" applyFont="0" applyFill="0" applyBorder="0" applyAlignment="0" applyProtection="0"/>
  </cellStyleXfs>
  <cellXfs count="113">
    <xf numFmtId="0" fontId="0" fillId="0" borderId="0" xfId="0" applyFont="1" applyAlignment="1"/>
    <xf numFmtId="0" fontId="1" fillId="0" borderId="0" xfId="0" applyFont="1" applyAlignment="1">
      <alignment vertical="center"/>
    </xf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165" fontId="1" fillId="0" borderId="0" xfId="0" applyNumberFormat="1" applyFont="1"/>
    <xf numFmtId="0" fontId="1" fillId="0" borderId="2" xfId="0" applyFont="1" applyBorder="1" applyAlignment="1">
      <alignment horizontal="center" vertical="center" wrapText="1"/>
    </xf>
    <xf numFmtId="165" fontId="4" fillId="0" borderId="3" xfId="0" applyNumberFormat="1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168" fontId="1" fillId="0" borderId="3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4" fontId="1" fillId="0" borderId="3" xfId="0" applyNumberFormat="1" applyFont="1" applyBorder="1" applyAlignment="1">
      <alignment horizontal="center" vertical="center"/>
    </xf>
    <xf numFmtId="167" fontId="1" fillId="0" borderId="3" xfId="0" applyNumberFormat="1" applyFont="1" applyBorder="1" applyAlignment="1">
      <alignment horizontal="center" vertical="center"/>
    </xf>
    <xf numFmtId="168" fontId="2" fillId="0" borderId="3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4" xfId="0" applyFont="1" applyBorder="1" applyAlignment="1">
      <alignment wrapText="1"/>
    </xf>
    <xf numFmtId="14" fontId="1" fillId="0" borderId="3" xfId="0" applyNumberFormat="1" applyFont="1" applyBorder="1" applyAlignment="1">
      <alignment horizontal="center" vertical="center" wrapText="1"/>
    </xf>
    <xf numFmtId="165" fontId="1" fillId="0" borderId="5" xfId="0" applyNumberFormat="1" applyFont="1" applyBorder="1" applyAlignment="1">
      <alignment horizontal="center" vertical="center" wrapText="1"/>
    </xf>
    <xf numFmtId="14" fontId="1" fillId="0" borderId="5" xfId="0" applyNumberFormat="1" applyFont="1" applyBorder="1" applyAlignment="1">
      <alignment horizontal="center" vertical="center" wrapText="1"/>
    </xf>
    <xf numFmtId="168" fontId="1" fillId="0" borderId="5" xfId="0" applyNumberFormat="1" applyFont="1" applyBorder="1" applyAlignment="1">
      <alignment horizontal="center" vertical="center"/>
    </xf>
    <xf numFmtId="165" fontId="1" fillId="0" borderId="6" xfId="0" applyNumberFormat="1" applyFont="1" applyBorder="1" applyAlignment="1">
      <alignment horizontal="center" vertical="center" wrapText="1"/>
    </xf>
    <xf numFmtId="14" fontId="1" fillId="0" borderId="6" xfId="0" applyNumberFormat="1" applyFont="1" applyBorder="1" applyAlignment="1">
      <alignment horizontal="center" vertical="center" wrapText="1"/>
    </xf>
    <xf numFmtId="167" fontId="1" fillId="0" borderId="6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top" wrapText="1"/>
    </xf>
    <xf numFmtId="1" fontId="1" fillId="0" borderId="7" xfId="0" applyNumberFormat="1" applyFont="1" applyBorder="1" applyAlignment="1">
      <alignment horizontal="center" vertical="top" wrapText="1"/>
    </xf>
    <xf numFmtId="1" fontId="1" fillId="0" borderId="8" xfId="0" applyNumberFormat="1" applyFont="1" applyBorder="1" applyAlignment="1">
      <alignment horizontal="center" vertical="top" wrapText="1"/>
    </xf>
    <xf numFmtId="0" fontId="1" fillId="0" borderId="0" xfId="0" applyFont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0" xfId="0" applyFont="1" applyBorder="1"/>
    <xf numFmtId="165" fontId="1" fillId="0" borderId="0" xfId="0" applyNumberFormat="1" applyFont="1" applyBorder="1"/>
    <xf numFmtId="49" fontId="1" fillId="0" borderId="10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wrapText="1"/>
    </xf>
    <xf numFmtId="49" fontId="1" fillId="0" borderId="11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wrapText="1"/>
    </xf>
    <xf numFmtId="49" fontId="1" fillId="2" borderId="1" xfId="0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wrapText="1"/>
    </xf>
    <xf numFmtId="165" fontId="4" fillId="2" borderId="3" xfId="0" applyNumberFormat="1" applyFont="1" applyFill="1" applyBorder="1"/>
    <xf numFmtId="0" fontId="4" fillId="2" borderId="3" xfId="0" applyFont="1" applyFill="1" applyBorder="1"/>
    <xf numFmtId="49" fontId="5" fillId="0" borderId="1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wrapText="1"/>
    </xf>
    <xf numFmtId="0" fontId="5" fillId="0" borderId="10" xfId="0" applyFont="1" applyBorder="1" applyAlignment="1">
      <alignment wrapText="1"/>
    </xf>
    <xf numFmtId="0" fontId="5" fillId="0" borderId="3" xfId="0" applyFont="1" applyBorder="1" applyAlignment="1">
      <alignment wrapText="1"/>
    </xf>
    <xf numFmtId="165" fontId="1" fillId="0" borderId="3" xfId="0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165" fontId="3" fillId="0" borderId="0" xfId="0" applyNumberFormat="1" applyFont="1" applyAlignment="1">
      <alignment horizontal="left" vertical="top" wrapText="1"/>
    </xf>
    <xf numFmtId="165" fontId="3" fillId="0" borderId="0" xfId="0" applyNumberFormat="1" applyFont="1" applyAlignment="1">
      <alignment vertical="top" wrapText="1"/>
    </xf>
    <xf numFmtId="0" fontId="2" fillId="0" borderId="3" xfId="0" applyFont="1" applyBorder="1"/>
    <xf numFmtId="165" fontId="1" fillId="0" borderId="3" xfId="0" applyNumberFormat="1" applyFont="1" applyBorder="1" applyAlignment="1">
      <alignment horizontal="center" vertical="center" wrapText="1"/>
    </xf>
    <xf numFmtId="14" fontId="2" fillId="0" borderId="3" xfId="0" applyNumberFormat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7" fillId="0" borderId="4" xfId="0" applyFont="1" applyBorder="1" applyAlignment="1">
      <alignment wrapText="1"/>
    </xf>
    <xf numFmtId="166" fontId="8" fillId="0" borderId="3" xfId="0" applyNumberFormat="1" applyFont="1" applyBorder="1" applyAlignment="1">
      <alignment horizontal="center" vertical="center" wrapText="1"/>
    </xf>
    <xf numFmtId="164" fontId="3" fillId="0" borderId="3" xfId="1" applyFont="1" applyBorder="1" applyAlignment="1">
      <alignment horizontal="center" vertical="center"/>
    </xf>
    <xf numFmtId="164" fontId="3" fillId="0" borderId="5" xfId="1" applyFont="1" applyBorder="1" applyAlignment="1">
      <alignment horizontal="center" vertical="center"/>
    </xf>
    <xf numFmtId="164" fontId="3" fillId="0" borderId="6" xfId="1" applyFont="1" applyBorder="1" applyAlignment="1">
      <alignment horizontal="center" vertical="center"/>
    </xf>
    <xf numFmtId="164" fontId="9" fillId="0" borderId="3" xfId="1" applyFont="1" applyBorder="1" applyAlignment="1">
      <alignment horizontal="center" vertical="center"/>
    </xf>
    <xf numFmtId="164" fontId="10" fillId="0" borderId="3" xfId="1" applyFont="1" applyBorder="1" applyAlignment="1">
      <alignment horizontal="center" vertical="center"/>
    </xf>
    <xf numFmtId="164" fontId="8" fillId="2" borderId="3" xfId="1" applyFont="1" applyFill="1" applyBorder="1" applyAlignment="1">
      <alignment horizontal="center" wrapText="1"/>
    </xf>
    <xf numFmtId="165" fontId="1" fillId="0" borderId="3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wrapText="1"/>
    </xf>
    <xf numFmtId="0" fontId="11" fillId="0" borderId="4" xfId="0" applyFont="1" applyBorder="1" applyAlignment="1">
      <alignment wrapText="1"/>
    </xf>
    <xf numFmtId="164" fontId="12" fillId="2" borderId="3" xfId="1" applyFont="1" applyFill="1" applyBorder="1" applyAlignment="1">
      <alignment horizontal="center" wrapText="1"/>
    </xf>
    <xf numFmtId="164" fontId="13" fillId="0" borderId="3" xfId="1" applyFont="1" applyBorder="1" applyAlignment="1">
      <alignment horizontal="center" vertical="center"/>
    </xf>
    <xf numFmtId="165" fontId="1" fillId="0" borderId="3" xfId="0" applyNumberFormat="1" applyFont="1" applyBorder="1" applyAlignment="1">
      <alignment horizontal="center" vertical="center" wrapText="1"/>
    </xf>
    <xf numFmtId="0" fontId="2" fillId="0" borderId="3" xfId="0" applyFont="1" applyBorder="1"/>
    <xf numFmtId="165" fontId="1" fillId="0" borderId="3" xfId="0" applyNumberFormat="1" applyFont="1" applyBorder="1" applyAlignment="1">
      <alignment horizontal="center" vertical="center" wrapText="1"/>
    </xf>
    <xf numFmtId="0" fontId="14" fillId="0" borderId="4" xfId="0" applyFont="1" applyBorder="1" applyAlignment="1">
      <alignment wrapText="1"/>
    </xf>
    <xf numFmtId="164" fontId="16" fillId="0" borderId="3" xfId="1" applyFont="1" applyBorder="1" applyAlignment="1">
      <alignment horizontal="center" vertical="center"/>
    </xf>
    <xf numFmtId="0" fontId="15" fillId="2" borderId="4" xfId="0" applyFont="1" applyFill="1" applyBorder="1" applyAlignment="1">
      <alignment wrapText="1"/>
    </xf>
    <xf numFmtId="164" fontId="17" fillId="2" borderId="3" xfId="1" applyFont="1" applyFill="1" applyBorder="1" applyAlignment="1">
      <alignment horizontal="center" wrapText="1"/>
    </xf>
    <xf numFmtId="164" fontId="17" fillId="0" borderId="3" xfId="1" applyFont="1" applyBorder="1" applyAlignment="1">
      <alignment horizontal="center" vertical="center"/>
    </xf>
    <xf numFmtId="0" fontId="15" fillId="0" borderId="0" xfId="0" applyFont="1" applyAlignment="1">
      <alignment vertical="center"/>
    </xf>
    <xf numFmtId="165" fontId="15" fillId="0" borderId="0" xfId="0" applyNumberFormat="1" applyFont="1"/>
    <xf numFmtId="0" fontId="18" fillId="0" borderId="4" xfId="0" applyFont="1" applyBorder="1" applyAlignment="1">
      <alignment wrapText="1"/>
    </xf>
    <xf numFmtId="0" fontId="18" fillId="0" borderId="10" xfId="0" applyFont="1" applyBorder="1" applyAlignment="1">
      <alignment wrapText="1"/>
    </xf>
    <xf numFmtId="164" fontId="9" fillId="0" borderId="5" xfId="1" applyFont="1" applyBorder="1" applyAlignment="1">
      <alignment horizontal="center" vertical="center"/>
    </xf>
    <xf numFmtId="0" fontId="18" fillId="0" borderId="3" xfId="0" applyFont="1" applyBorder="1" applyAlignment="1">
      <alignment wrapText="1"/>
    </xf>
    <xf numFmtId="0" fontId="2" fillId="0" borderId="3" xfId="0" applyFont="1" applyBorder="1"/>
    <xf numFmtId="165" fontId="1" fillId="0" borderId="3" xfId="0" applyNumberFormat="1" applyFont="1" applyBorder="1" applyAlignment="1">
      <alignment horizontal="center" vertical="center" wrapText="1"/>
    </xf>
    <xf numFmtId="164" fontId="13" fillId="0" borderId="5" xfId="1" applyFont="1" applyBorder="1" applyAlignment="1">
      <alignment horizontal="center" vertical="center"/>
    </xf>
    <xf numFmtId="164" fontId="16" fillId="0" borderId="5" xfId="1" applyFont="1" applyBorder="1" applyAlignment="1">
      <alignment horizontal="center" vertical="center"/>
    </xf>
    <xf numFmtId="0" fontId="11" fillId="0" borderId="10" xfId="0" applyFont="1" applyBorder="1" applyAlignment="1">
      <alignment wrapText="1"/>
    </xf>
    <xf numFmtId="164" fontId="17" fillId="0" borderId="5" xfId="1" applyFont="1" applyBorder="1" applyAlignment="1">
      <alignment horizontal="center" vertical="center"/>
    </xf>
    <xf numFmtId="164" fontId="12" fillId="2" borderId="3" xfId="1" applyNumberFormat="1" applyFont="1" applyFill="1" applyBorder="1" applyAlignment="1">
      <alignment horizontal="center" wrapText="1"/>
    </xf>
    <xf numFmtId="0" fontId="2" fillId="0" borderId="3" xfId="0" applyFont="1" applyBorder="1"/>
    <xf numFmtId="165" fontId="1" fillId="0" borderId="3" xfId="0" applyNumberFormat="1" applyFont="1" applyBorder="1" applyAlignment="1">
      <alignment horizontal="center" vertical="center" wrapText="1"/>
    </xf>
    <xf numFmtId="0" fontId="11" fillId="0" borderId="3" xfId="0" applyFont="1" applyBorder="1" applyAlignment="1">
      <alignment wrapText="1"/>
    </xf>
    <xf numFmtId="164" fontId="17" fillId="2" borderId="3" xfId="1" applyNumberFormat="1" applyFont="1" applyFill="1" applyBorder="1" applyAlignment="1">
      <alignment horizontal="center" wrapText="1"/>
    </xf>
    <xf numFmtId="165" fontId="11" fillId="0" borderId="0" xfId="0" applyNumberFormat="1" applyFont="1"/>
    <xf numFmtId="164" fontId="13" fillId="0" borderId="6" xfId="1" applyFont="1" applyBorder="1" applyAlignment="1">
      <alignment horizontal="center" vertical="center"/>
    </xf>
    <xf numFmtId="0" fontId="2" fillId="0" borderId="3" xfId="0" applyFont="1" applyBorder="1"/>
    <xf numFmtId="165" fontId="1" fillId="0" borderId="3" xfId="0" applyNumberFormat="1" applyFont="1" applyBorder="1" applyAlignment="1">
      <alignment horizontal="center" vertical="center" wrapText="1"/>
    </xf>
    <xf numFmtId="0" fontId="2" fillId="0" borderId="3" xfId="0" applyFont="1" applyBorder="1"/>
    <xf numFmtId="165" fontId="1" fillId="0" borderId="3" xfId="0" applyNumberFormat="1" applyFont="1" applyBorder="1" applyAlignment="1">
      <alignment horizontal="center" vertical="center" wrapText="1"/>
    </xf>
    <xf numFmtId="0" fontId="2" fillId="0" borderId="3" xfId="0" applyFont="1" applyBorder="1"/>
    <xf numFmtId="165" fontId="1" fillId="0" borderId="3" xfId="0" applyNumberFormat="1" applyFont="1" applyBorder="1" applyAlignment="1">
      <alignment horizontal="center" vertical="center" wrapText="1"/>
    </xf>
    <xf numFmtId="165" fontId="14" fillId="0" borderId="0" xfId="0" applyNumberFormat="1" applyFont="1"/>
    <xf numFmtId="0" fontId="2" fillId="0" borderId="3" xfId="0" applyFont="1" applyBorder="1"/>
    <xf numFmtId="165" fontId="1" fillId="0" borderId="3" xfId="0" applyNumberFormat="1" applyFont="1" applyBorder="1" applyAlignment="1">
      <alignment horizontal="center" vertical="center" wrapText="1"/>
    </xf>
    <xf numFmtId="0" fontId="19" fillId="0" borderId="0" xfId="0" applyFont="1" applyAlignment="1"/>
    <xf numFmtId="0" fontId="1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1" fillId="0" borderId="13" xfId="0" applyFont="1" applyBorder="1" applyAlignment="1">
      <alignment horizontal="center" vertical="center" wrapText="1"/>
    </xf>
    <xf numFmtId="0" fontId="2" fillId="0" borderId="14" xfId="0" applyFont="1" applyBorder="1"/>
    <xf numFmtId="0" fontId="2" fillId="0" borderId="15" xfId="0" applyFont="1" applyBorder="1"/>
    <xf numFmtId="0" fontId="2" fillId="0" borderId="3" xfId="0" applyFont="1" applyBorder="1"/>
    <xf numFmtId="165" fontId="1" fillId="0" borderId="3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65" fontId="3" fillId="0" borderId="0" xfId="0" applyNumberFormat="1" applyFont="1" applyAlignment="1">
      <alignment horizontal="left" vertical="top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3"/>
  <sheetViews>
    <sheetView view="pageBreakPreview" topLeftCell="A7" zoomScaleNormal="100" zoomScaleSheetLayoutView="100" workbookViewId="0">
      <selection activeCell="B33" sqref="B33"/>
    </sheetView>
  </sheetViews>
  <sheetFormatPr defaultRowHeight="12.75" x14ac:dyDescent="0.2"/>
  <cols>
    <col min="1" max="1" width="5.5703125" customWidth="1"/>
    <col min="2" max="2" width="39.5703125" customWidth="1"/>
    <col min="3" max="3" width="18.28515625" customWidth="1"/>
    <col min="4" max="4" width="10.85546875" customWidth="1"/>
    <col min="5" max="5" width="13.5703125" customWidth="1"/>
    <col min="6" max="6" width="20.85546875" customWidth="1"/>
  </cols>
  <sheetData>
    <row r="1" spans="1:6" ht="67.5" customHeight="1" x14ac:dyDescent="0.25">
      <c r="A1" s="29"/>
      <c r="B1" s="2"/>
      <c r="C1" s="7"/>
      <c r="D1" s="49"/>
      <c r="E1" s="49"/>
      <c r="F1" s="48" t="s">
        <v>72</v>
      </c>
    </row>
    <row r="2" spans="1:6" ht="15.75" customHeight="1" x14ac:dyDescent="0.25">
      <c r="A2" s="105" t="s">
        <v>71</v>
      </c>
      <c r="B2" s="105"/>
      <c r="C2" s="105"/>
      <c r="D2" s="105"/>
      <c r="E2" s="105"/>
      <c r="F2" s="105"/>
    </row>
    <row r="3" spans="1:6" ht="15.75" x14ac:dyDescent="0.25">
      <c r="A3" s="30"/>
      <c r="B3" s="31"/>
      <c r="C3" s="32"/>
      <c r="D3" s="32"/>
      <c r="E3" s="32"/>
      <c r="F3" s="31"/>
    </row>
    <row r="4" spans="1:6" x14ac:dyDescent="0.2">
      <c r="A4" s="106" t="s">
        <v>0</v>
      </c>
      <c r="B4" s="104" t="s">
        <v>1</v>
      </c>
      <c r="C4" s="110" t="s">
        <v>73</v>
      </c>
      <c r="D4" s="104" t="s">
        <v>57</v>
      </c>
      <c r="E4" s="111" t="s">
        <v>2</v>
      </c>
      <c r="F4" s="104" t="s">
        <v>56</v>
      </c>
    </row>
    <row r="5" spans="1:6" x14ac:dyDescent="0.2">
      <c r="A5" s="107"/>
      <c r="B5" s="109"/>
      <c r="C5" s="109"/>
      <c r="D5" s="109"/>
      <c r="E5" s="111"/>
      <c r="F5" s="104"/>
    </row>
    <row r="6" spans="1:6" ht="20.25" customHeight="1" x14ac:dyDescent="0.2">
      <c r="A6" s="108"/>
      <c r="B6" s="109"/>
      <c r="C6" s="109"/>
      <c r="D6" s="109"/>
      <c r="E6" s="111"/>
      <c r="F6" s="104"/>
    </row>
    <row r="7" spans="1:6" ht="15.75" x14ac:dyDescent="0.2">
      <c r="A7" s="8">
        <v>1</v>
      </c>
      <c r="B7" s="26">
        <v>2</v>
      </c>
      <c r="C7" s="27">
        <v>3</v>
      </c>
      <c r="D7" s="28">
        <v>4</v>
      </c>
      <c r="E7" s="28">
        <v>5</v>
      </c>
      <c r="F7" s="26">
        <v>6</v>
      </c>
    </row>
    <row r="8" spans="1:6" ht="31.5" x14ac:dyDescent="0.2">
      <c r="A8" s="4"/>
      <c r="B8" s="16" t="s">
        <v>3</v>
      </c>
      <c r="C8" s="9"/>
      <c r="D8" s="9"/>
      <c r="E8" s="9"/>
      <c r="F8" s="10"/>
    </row>
    <row r="9" spans="1:6" ht="78.75" x14ac:dyDescent="0.2">
      <c r="A9" s="4">
        <v>1</v>
      </c>
      <c r="B9" s="17" t="s">
        <v>60</v>
      </c>
      <c r="C9" s="55"/>
      <c r="D9" s="46" t="s">
        <v>4</v>
      </c>
      <c r="E9" s="19">
        <v>45650</v>
      </c>
      <c r="F9" s="11" t="s">
        <v>58</v>
      </c>
    </row>
    <row r="10" spans="1:6" ht="35.25" customHeight="1" x14ac:dyDescent="0.25">
      <c r="A10" s="5" t="s">
        <v>5</v>
      </c>
      <c r="B10" s="43" t="s">
        <v>6</v>
      </c>
      <c r="C10" s="56">
        <v>21054785</v>
      </c>
      <c r="D10" s="46" t="s">
        <v>4</v>
      </c>
      <c r="E10" s="19">
        <v>45650</v>
      </c>
      <c r="F10" s="12" t="s">
        <v>58</v>
      </c>
    </row>
    <row r="11" spans="1:6" ht="213.75" customHeight="1" x14ac:dyDescent="0.25">
      <c r="A11" s="5" t="s">
        <v>7</v>
      </c>
      <c r="B11" s="43" t="s">
        <v>61</v>
      </c>
      <c r="C11" s="56">
        <v>600000</v>
      </c>
      <c r="D11" s="46" t="s">
        <v>4</v>
      </c>
      <c r="E11" s="19">
        <v>45650</v>
      </c>
      <c r="F11" s="13" t="s">
        <v>58</v>
      </c>
    </row>
    <row r="12" spans="1:6" ht="62.25" customHeight="1" x14ac:dyDescent="0.25">
      <c r="A12" s="42" t="s">
        <v>8</v>
      </c>
      <c r="B12" s="43" t="s">
        <v>9</v>
      </c>
      <c r="C12" s="56">
        <v>4496215</v>
      </c>
      <c r="D12" s="46" t="s">
        <v>4</v>
      </c>
      <c r="E12" s="19">
        <v>45650</v>
      </c>
      <c r="F12" s="11" t="s">
        <v>58</v>
      </c>
    </row>
    <row r="13" spans="1:6" ht="31.5" x14ac:dyDescent="0.25">
      <c r="A13" s="5" t="s">
        <v>10</v>
      </c>
      <c r="B13" s="44" t="s">
        <v>63</v>
      </c>
      <c r="C13" s="57">
        <v>99000</v>
      </c>
      <c r="D13" s="20" t="s">
        <v>4</v>
      </c>
      <c r="E13" s="21">
        <v>45650</v>
      </c>
      <c r="F13" s="22" t="s">
        <v>58</v>
      </c>
    </row>
    <row r="14" spans="1:6" ht="31.5" x14ac:dyDescent="0.25">
      <c r="A14" s="33" t="s">
        <v>11</v>
      </c>
      <c r="B14" s="45" t="s">
        <v>12</v>
      </c>
      <c r="C14" s="56">
        <v>1400000</v>
      </c>
      <c r="D14" s="46" t="s">
        <v>4</v>
      </c>
      <c r="E14" s="19">
        <v>45650</v>
      </c>
      <c r="F14" s="11" t="s">
        <v>58</v>
      </c>
    </row>
    <row r="15" spans="1:6" ht="47.25" x14ac:dyDescent="0.25">
      <c r="A15" s="35" t="s">
        <v>13</v>
      </c>
      <c r="B15" s="45" t="s">
        <v>65</v>
      </c>
      <c r="C15" s="56">
        <v>250000</v>
      </c>
      <c r="D15" s="46" t="s">
        <v>4</v>
      </c>
      <c r="E15" s="19">
        <v>45650</v>
      </c>
      <c r="F15" s="11" t="s">
        <v>58</v>
      </c>
    </row>
    <row r="16" spans="1:6" ht="78.75" x14ac:dyDescent="0.25">
      <c r="A16" s="35" t="s">
        <v>14</v>
      </c>
      <c r="B16" s="45" t="s">
        <v>15</v>
      </c>
      <c r="C16" s="56">
        <v>500000</v>
      </c>
      <c r="D16" s="46" t="s">
        <v>4</v>
      </c>
      <c r="E16" s="19">
        <v>45650</v>
      </c>
      <c r="F16" s="11" t="s">
        <v>58</v>
      </c>
    </row>
    <row r="17" spans="1:6" ht="47.25" x14ac:dyDescent="0.25">
      <c r="A17" s="35" t="s">
        <v>16</v>
      </c>
      <c r="B17" s="45" t="s">
        <v>17</v>
      </c>
      <c r="C17" s="56">
        <v>650000</v>
      </c>
      <c r="D17" s="46" t="s">
        <v>4</v>
      </c>
      <c r="E17" s="19">
        <v>45650</v>
      </c>
      <c r="F17" s="14" t="s">
        <v>58</v>
      </c>
    </row>
    <row r="18" spans="1:6" ht="47.25" x14ac:dyDescent="0.25">
      <c r="A18" s="35" t="s">
        <v>18</v>
      </c>
      <c r="B18" s="34" t="s">
        <v>19</v>
      </c>
      <c r="C18" s="56">
        <v>99000</v>
      </c>
      <c r="D18" s="46" t="s">
        <v>4</v>
      </c>
      <c r="E18" s="19">
        <v>45650</v>
      </c>
      <c r="F18" s="11" t="s">
        <v>58</v>
      </c>
    </row>
    <row r="19" spans="1:6" ht="31.5" x14ac:dyDescent="0.25">
      <c r="A19" s="36" t="s">
        <v>20</v>
      </c>
      <c r="B19" s="34" t="s">
        <v>59</v>
      </c>
      <c r="C19" s="56">
        <v>99000</v>
      </c>
      <c r="D19" s="46" t="s">
        <v>4</v>
      </c>
      <c r="E19" s="19">
        <v>45650</v>
      </c>
      <c r="F19" s="11" t="s">
        <v>58</v>
      </c>
    </row>
    <row r="20" spans="1:6" ht="31.5" x14ac:dyDescent="0.25">
      <c r="A20" s="5" t="s">
        <v>21</v>
      </c>
      <c r="B20" s="37" t="s">
        <v>22</v>
      </c>
      <c r="C20" s="58">
        <v>99000</v>
      </c>
      <c r="D20" s="23" t="s">
        <v>4</v>
      </c>
      <c r="E20" s="24">
        <v>45650</v>
      </c>
      <c r="F20" s="25" t="s">
        <v>58</v>
      </c>
    </row>
    <row r="21" spans="1:6" ht="31.5" x14ac:dyDescent="0.25">
      <c r="A21" s="5" t="s">
        <v>23</v>
      </c>
      <c r="B21" s="43" t="s">
        <v>24</v>
      </c>
      <c r="C21" s="56">
        <v>600000</v>
      </c>
      <c r="D21" s="46" t="s">
        <v>4</v>
      </c>
      <c r="E21" s="19">
        <v>45650</v>
      </c>
      <c r="F21" s="11" t="s">
        <v>58</v>
      </c>
    </row>
    <row r="22" spans="1:6" ht="110.25" x14ac:dyDescent="0.25">
      <c r="A22" s="5" t="s">
        <v>25</v>
      </c>
      <c r="B22" s="43" t="s">
        <v>66</v>
      </c>
      <c r="C22" s="56">
        <v>99000</v>
      </c>
      <c r="D22" s="46" t="s">
        <v>4</v>
      </c>
      <c r="E22" s="19">
        <v>45650</v>
      </c>
      <c r="F22" s="14" t="s">
        <v>58</v>
      </c>
    </row>
    <row r="23" spans="1:6" ht="47.25" x14ac:dyDescent="0.25">
      <c r="A23" s="5" t="s">
        <v>26</v>
      </c>
      <c r="B23" s="64" t="s">
        <v>27</v>
      </c>
      <c r="C23" s="56">
        <v>40000</v>
      </c>
      <c r="D23" s="46" t="s">
        <v>4</v>
      </c>
      <c r="E23" s="19">
        <v>45650</v>
      </c>
      <c r="F23" s="11" t="s">
        <v>58</v>
      </c>
    </row>
    <row r="24" spans="1:6" ht="104.25" customHeight="1" x14ac:dyDescent="0.25">
      <c r="A24" s="5" t="s">
        <v>28</v>
      </c>
      <c r="B24" s="43" t="s">
        <v>67</v>
      </c>
      <c r="C24" s="56">
        <v>500000</v>
      </c>
      <c r="D24" s="46" t="s">
        <v>4</v>
      </c>
      <c r="E24" s="19">
        <v>45650</v>
      </c>
      <c r="F24" s="13" t="s">
        <v>58</v>
      </c>
    </row>
    <row r="25" spans="1:6" ht="31.5" x14ac:dyDescent="0.25">
      <c r="A25" s="5" t="s">
        <v>29</v>
      </c>
      <c r="B25" s="43" t="s">
        <v>69</v>
      </c>
      <c r="C25" s="56">
        <v>99000</v>
      </c>
      <c r="D25" s="46" t="s">
        <v>4</v>
      </c>
      <c r="E25" s="19">
        <v>45650</v>
      </c>
      <c r="F25" s="11" t="s">
        <v>58</v>
      </c>
    </row>
    <row r="26" spans="1:6" ht="31.5" x14ac:dyDescent="0.25">
      <c r="A26" s="5" t="s">
        <v>30</v>
      </c>
      <c r="B26" s="43" t="s">
        <v>31</v>
      </c>
      <c r="C26" s="56">
        <v>0</v>
      </c>
      <c r="D26" s="46" t="s">
        <v>4</v>
      </c>
      <c r="E26" s="19">
        <v>45650</v>
      </c>
      <c r="F26" s="11" t="s">
        <v>58</v>
      </c>
    </row>
    <row r="27" spans="1:6" ht="31.5" x14ac:dyDescent="0.25">
      <c r="A27" s="5" t="s">
        <v>32</v>
      </c>
      <c r="B27" s="18" t="s">
        <v>33</v>
      </c>
      <c r="C27" s="56">
        <v>150000</v>
      </c>
      <c r="D27" s="46" t="s">
        <v>4</v>
      </c>
      <c r="E27" s="19">
        <v>45650</v>
      </c>
      <c r="F27" s="14" t="s">
        <v>58</v>
      </c>
    </row>
    <row r="28" spans="1:6" ht="31.5" x14ac:dyDescent="0.25">
      <c r="A28" s="5" t="s">
        <v>34</v>
      </c>
      <c r="B28" s="43" t="s">
        <v>35</v>
      </c>
      <c r="C28" s="56">
        <v>70000</v>
      </c>
      <c r="D28" s="46" t="s">
        <v>4</v>
      </c>
      <c r="E28" s="19">
        <v>45650</v>
      </c>
      <c r="F28" s="11" t="s">
        <v>58</v>
      </c>
    </row>
    <row r="29" spans="1:6" ht="47.25" x14ac:dyDescent="0.25">
      <c r="A29" s="5" t="s">
        <v>36</v>
      </c>
      <c r="B29" s="18" t="s">
        <v>37</v>
      </c>
      <c r="C29" s="56">
        <v>20000</v>
      </c>
      <c r="D29" s="46" t="s">
        <v>4</v>
      </c>
      <c r="E29" s="19">
        <v>45650</v>
      </c>
      <c r="F29" s="11" t="s">
        <v>58</v>
      </c>
    </row>
    <row r="30" spans="1:6" ht="47.25" x14ac:dyDescent="0.25">
      <c r="A30" s="5" t="s">
        <v>38</v>
      </c>
      <c r="B30" s="43" t="s">
        <v>39</v>
      </c>
      <c r="C30" s="56">
        <v>30000</v>
      </c>
      <c r="D30" s="46" t="s">
        <v>4</v>
      </c>
      <c r="E30" s="19">
        <v>45650</v>
      </c>
      <c r="F30" s="13" t="s">
        <v>58</v>
      </c>
    </row>
    <row r="31" spans="1:6" ht="63" x14ac:dyDescent="0.25">
      <c r="A31" s="5" t="s">
        <v>40</v>
      </c>
      <c r="B31" s="18" t="s">
        <v>41</v>
      </c>
      <c r="C31" s="56">
        <v>5000</v>
      </c>
      <c r="D31" s="46" t="s">
        <v>4</v>
      </c>
      <c r="E31" s="19">
        <v>45650</v>
      </c>
      <c r="F31" s="11" t="s">
        <v>58</v>
      </c>
    </row>
    <row r="32" spans="1:6" ht="31.5" x14ac:dyDescent="0.25">
      <c r="A32" s="5" t="s">
        <v>42</v>
      </c>
      <c r="B32" s="18" t="s">
        <v>43</v>
      </c>
      <c r="C32" s="56">
        <v>300000</v>
      </c>
      <c r="D32" s="46" t="s">
        <v>4</v>
      </c>
      <c r="E32" s="19">
        <v>45650</v>
      </c>
      <c r="F32" s="11" t="s">
        <v>58</v>
      </c>
    </row>
    <row r="33" spans="1:6" ht="31.5" x14ac:dyDescent="0.25">
      <c r="A33" s="5" t="s">
        <v>44</v>
      </c>
      <c r="B33" s="63" t="s">
        <v>45</v>
      </c>
      <c r="C33" s="56">
        <v>99000</v>
      </c>
      <c r="D33" s="46" t="s">
        <v>4</v>
      </c>
      <c r="E33" s="19">
        <v>45650</v>
      </c>
      <c r="F33" s="14" t="s">
        <v>58</v>
      </c>
    </row>
    <row r="34" spans="1:6" ht="47.25" x14ac:dyDescent="0.25">
      <c r="A34" s="5" t="s">
        <v>46</v>
      </c>
      <c r="B34" s="18" t="s">
        <v>47</v>
      </c>
      <c r="C34" s="56">
        <v>20000</v>
      </c>
      <c r="D34" s="46" t="s">
        <v>4</v>
      </c>
      <c r="E34" s="19">
        <v>45650</v>
      </c>
      <c r="F34" s="14" t="s">
        <v>58</v>
      </c>
    </row>
    <row r="35" spans="1:6" ht="31.5" x14ac:dyDescent="0.25">
      <c r="A35" s="5" t="s">
        <v>49</v>
      </c>
      <c r="B35" s="18" t="s">
        <v>48</v>
      </c>
      <c r="C35" s="56">
        <v>7000</v>
      </c>
      <c r="D35" s="46" t="s">
        <v>4</v>
      </c>
      <c r="E35" s="19">
        <v>45650</v>
      </c>
      <c r="F35" s="14" t="s">
        <v>58</v>
      </c>
    </row>
    <row r="36" spans="1:6" ht="47.25" x14ac:dyDescent="0.25">
      <c r="A36" s="5" t="s">
        <v>50</v>
      </c>
      <c r="B36" s="18" t="s">
        <v>76</v>
      </c>
      <c r="C36" s="56">
        <v>150000</v>
      </c>
      <c r="D36" s="46" t="s">
        <v>4</v>
      </c>
      <c r="E36" s="19">
        <v>45650</v>
      </c>
      <c r="F36" s="14" t="s">
        <v>58</v>
      </c>
    </row>
    <row r="37" spans="1:6" ht="69.75" customHeight="1" x14ac:dyDescent="0.25">
      <c r="A37" s="5" t="s">
        <v>51</v>
      </c>
      <c r="B37" s="43" t="s">
        <v>55</v>
      </c>
      <c r="C37" s="56">
        <v>300000</v>
      </c>
      <c r="D37" s="46" t="s">
        <v>4</v>
      </c>
      <c r="E37" s="19">
        <v>45650</v>
      </c>
      <c r="F37" s="11" t="s">
        <v>58</v>
      </c>
    </row>
    <row r="38" spans="1:6" ht="47.25" x14ac:dyDescent="0.25">
      <c r="A38" s="5" t="s">
        <v>53</v>
      </c>
      <c r="B38" s="43" t="s">
        <v>64</v>
      </c>
      <c r="C38" s="60">
        <v>99000</v>
      </c>
      <c r="D38" s="46" t="s">
        <v>4</v>
      </c>
      <c r="E38" s="19">
        <v>45650</v>
      </c>
      <c r="F38" s="15" t="s">
        <v>58</v>
      </c>
    </row>
    <row r="39" spans="1:6" ht="47.25" x14ac:dyDescent="0.25">
      <c r="A39" s="42" t="s">
        <v>54</v>
      </c>
      <c r="B39" s="43" t="s">
        <v>62</v>
      </c>
      <c r="C39" s="56">
        <v>40000</v>
      </c>
      <c r="D39" s="46" t="s">
        <v>4</v>
      </c>
      <c r="E39" s="19">
        <v>45650</v>
      </c>
      <c r="F39" s="15" t="s">
        <v>58</v>
      </c>
    </row>
    <row r="40" spans="1:6" ht="31.5" x14ac:dyDescent="0.25">
      <c r="A40" s="42" t="s">
        <v>70</v>
      </c>
      <c r="B40" s="43" t="s">
        <v>68</v>
      </c>
      <c r="C40" s="56">
        <v>25000</v>
      </c>
      <c r="D40" s="46" t="s">
        <v>4</v>
      </c>
      <c r="E40" s="19">
        <v>45650</v>
      </c>
      <c r="F40" s="15" t="s">
        <v>58</v>
      </c>
    </row>
    <row r="41" spans="1:6" ht="15.75" x14ac:dyDescent="0.25">
      <c r="A41" s="38"/>
      <c r="B41" s="39" t="s">
        <v>52</v>
      </c>
      <c r="C41" s="61">
        <f>SUM(C10:C40)</f>
        <v>32000000</v>
      </c>
      <c r="D41" s="40"/>
      <c r="E41" s="40"/>
      <c r="F41" s="41"/>
    </row>
    <row r="42" spans="1:6" ht="15.75" x14ac:dyDescent="0.25">
      <c r="A42" s="6"/>
      <c r="B42" s="1"/>
      <c r="C42" s="7"/>
      <c r="D42" s="3"/>
      <c r="E42" s="3"/>
      <c r="F42" s="2"/>
    </row>
    <row r="43" spans="1:6" ht="45.75" customHeight="1" x14ac:dyDescent="0.25">
      <c r="A43" s="6"/>
      <c r="B43" s="47" t="s">
        <v>74</v>
      </c>
      <c r="C43" s="7"/>
      <c r="D43" s="3"/>
      <c r="E43" s="29" t="s">
        <v>75</v>
      </c>
      <c r="F43" s="2"/>
    </row>
  </sheetData>
  <mergeCells count="7">
    <mergeCell ref="F4:F6"/>
    <mergeCell ref="A2:F2"/>
    <mergeCell ref="A4:A6"/>
    <mergeCell ref="B4:B6"/>
    <mergeCell ref="C4:C6"/>
    <mergeCell ref="D4:D6"/>
    <mergeCell ref="E4:E6"/>
  </mergeCells>
  <phoneticPr fontId="0" type="noConversion"/>
  <pageMargins left="0.7" right="0.7" top="0.75" bottom="0.75" header="0.3" footer="0.3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"/>
  <sheetViews>
    <sheetView workbookViewId="0">
      <selection sqref="A1:H47"/>
    </sheetView>
  </sheetViews>
  <sheetFormatPr defaultRowHeight="12.75" x14ac:dyDescent="0.2"/>
  <cols>
    <col min="1" max="1" width="5.5703125" customWidth="1"/>
    <col min="2" max="2" width="39.5703125" customWidth="1"/>
    <col min="3" max="3" width="18.28515625" customWidth="1"/>
    <col min="4" max="4" width="14.7109375" customWidth="1"/>
    <col min="5" max="5" width="17.42578125" customWidth="1"/>
    <col min="6" max="6" width="10.85546875" customWidth="1"/>
    <col min="7" max="7" width="13.5703125" customWidth="1"/>
    <col min="8" max="8" width="20.85546875" customWidth="1"/>
  </cols>
  <sheetData>
    <row r="1" spans="1:8" ht="30" x14ac:dyDescent="0.25">
      <c r="A1" s="29"/>
      <c r="B1" s="2"/>
      <c r="C1" s="7"/>
      <c r="D1" s="7"/>
      <c r="E1" s="7"/>
      <c r="F1" s="49"/>
      <c r="G1" s="49"/>
      <c r="H1" s="48" t="s">
        <v>72</v>
      </c>
    </row>
    <row r="2" spans="1:8" ht="15.75" x14ac:dyDescent="0.25">
      <c r="A2" s="105" t="s">
        <v>71</v>
      </c>
      <c r="B2" s="105"/>
      <c r="C2" s="105"/>
      <c r="D2" s="105"/>
      <c r="E2" s="105"/>
      <c r="F2" s="105"/>
      <c r="G2" s="105"/>
      <c r="H2" s="105"/>
    </row>
    <row r="3" spans="1:8" ht="15.75" x14ac:dyDescent="0.25">
      <c r="A3" s="30"/>
      <c r="B3" s="31"/>
      <c r="C3" s="32"/>
      <c r="D3" s="32"/>
      <c r="E3" s="32"/>
      <c r="F3" s="32"/>
      <c r="G3" s="32"/>
      <c r="H3" s="31"/>
    </row>
    <row r="4" spans="1:8" ht="15.75" x14ac:dyDescent="0.2">
      <c r="A4" s="106" t="s">
        <v>0</v>
      </c>
      <c r="B4" s="104" t="s">
        <v>1</v>
      </c>
      <c r="C4" s="110" t="s">
        <v>73</v>
      </c>
      <c r="D4" s="51"/>
      <c r="E4" s="51"/>
      <c r="F4" s="104" t="s">
        <v>57</v>
      </c>
      <c r="G4" s="111" t="s">
        <v>2</v>
      </c>
      <c r="H4" s="104" t="s">
        <v>56</v>
      </c>
    </row>
    <row r="5" spans="1:8" ht="15.75" x14ac:dyDescent="0.25">
      <c r="A5" s="107"/>
      <c r="B5" s="109"/>
      <c r="C5" s="109"/>
      <c r="D5" s="52">
        <v>45378</v>
      </c>
      <c r="E5" s="53" t="s">
        <v>77</v>
      </c>
      <c r="F5" s="109"/>
      <c r="G5" s="111"/>
      <c r="H5" s="104"/>
    </row>
    <row r="6" spans="1:8" ht="15.75" x14ac:dyDescent="0.25">
      <c r="A6" s="108"/>
      <c r="B6" s="109"/>
      <c r="C6" s="109"/>
      <c r="D6" s="50"/>
      <c r="E6" s="50"/>
      <c r="F6" s="109"/>
      <c r="G6" s="111"/>
      <c r="H6" s="104"/>
    </row>
    <row r="7" spans="1:8" ht="15.75" x14ac:dyDescent="0.2">
      <c r="A7" s="8">
        <v>1</v>
      </c>
      <c r="B7" s="26">
        <v>2</v>
      </c>
      <c r="C7" s="27">
        <v>3</v>
      </c>
      <c r="D7" s="28"/>
      <c r="E7" s="28"/>
      <c r="F7" s="28">
        <v>4</v>
      </c>
      <c r="G7" s="28">
        <v>5</v>
      </c>
      <c r="H7" s="26">
        <v>6</v>
      </c>
    </row>
    <row r="8" spans="1:8" ht="31.5" x14ac:dyDescent="0.2">
      <c r="A8" s="4"/>
      <c r="B8" s="16" t="s">
        <v>3</v>
      </c>
      <c r="C8" s="9"/>
      <c r="D8" s="9"/>
      <c r="E8" s="9"/>
      <c r="F8" s="9"/>
      <c r="G8" s="9"/>
      <c r="H8" s="10"/>
    </row>
    <row r="9" spans="1:8" ht="78.75" x14ac:dyDescent="0.2">
      <c r="A9" s="4">
        <v>1</v>
      </c>
      <c r="B9" s="17" t="s">
        <v>60</v>
      </c>
      <c r="C9" s="55"/>
      <c r="D9" s="55"/>
      <c r="E9" s="55"/>
      <c r="F9" s="51" t="s">
        <v>4</v>
      </c>
      <c r="G9" s="19">
        <v>45650</v>
      </c>
      <c r="H9" s="11" t="s">
        <v>58</v>
      </c>
    </row>
    <row r="10" spans="1:8" ht="31.5" x14ac:dyDescent="0.25">
      <c r="A10" s="5" t="s">
        <v>5</v>
      </c>
      <c r="B10" s="43" t="s">
        <v>6</v>
      </c>
      <c r="C10" s="56">
        <v>21054785</v>
      </c>
      <c r="D10" s="56">
        <v>0</v>
      </c>
      <c r="E10" s="56">
        <v>21054785</v>
      </c>
      <c r="F10" s="51" t="s">
        <v>4</v>
      </c>
      <c r="G10" s="19">
        <v>45650</v>
      </c>
      <c r="H10" s="12" t="s">
        <v>58</v>
      </c>
    </row>
    <row r="11" spans="1:8" ht="204.75" x14ac:dyDescent="0.25">
      <c r="A11" s="5" t="s">
        <v>7</v>
      </c>
      <c r="B11" s="43" t="s">
        <v>61</v>
      </c>
      <c r="C11" s="56">
        <v>600000</v>
      </c>
      <c r="D11" s="56">
        <v>0</v>
      </c>
      <c r="E11" s="56">
        <v>600000</v>
      </c>
      <c r="F11" s="51" t="s">
        <v>4</v>
      </c>
      <c r="G11" s="19">
        <v>45650</v>
      </c>
      <c r="H11" s="13" t="s">
        <v>58</v>
      </c>
    </row>
    <row r="12" spans="1:8" ht="63" x14ac:dyDescent="0.25">
      <c r="A12" s="42" t="s">
        <v>8</v>
      </c>
      <c r="B12" s="43" t="s">
        <v>9</v>
      </c>
      <c r="C12" s="56">
        <v>4496215</v>
      </c>
      <c r="D12" s="56">
        <v>0</v>
      </c>
      <c r="E12" s="56">
        <v>4496215</v>
      </c>
      <c r="F12" s="51" t="s">
        <v>4</v>
      </c>
      <c r="G12" s="19">
        <v>45650</v>
      </c>
      <c r="H12" s="11" t="s">
        <v>58</v>
      </c>
    </row>
    <row r="13" spans="1:8" ht="31.5" x14ac:dyDescent="0.25">
      <c r="A13" s="5" t="s">
        <v>10</v>
      </c>
      <c r="B13" s="44" t="s">
        <v>63</v>
      </c>
      <c r="C13" s="57">
        <v>99000</v>
      </c>
      <c r="D13" s="57">
        <v>0</v>
      </c>
      <c r="E13" s="57">
        <v>99000</v>
      </c>
      <c r="F13" s="20" t="s">
        <v>4</v>
      </c>
      <c r="G13" s="21">
        <v>45650</v>
      </c>
      <c r="H13" s="22" t="s">
        <v>58</v>
      </c>
    </row>
    <row r="14" spans="1:8" ht="31.5" x14ac:dyDescent="0.25">
      <c r="A14" s="33" t="s">
        <v>11</v>
      </c>
      <c r="B14" s="45" t="s">
        <v>12</v>
      </c>
      <c r="C14" s="56">
        <v>1400000</v>
      </c>
      <c r="D14" s="56">
        <v>0</v>
      </c>
      <c r="E14" s="56">
        <v>1400000</v>
      </c>
      <c r="F14" s="51" t="s">
        <v>4</v>
      </c>
      <c r="G14" s="19">
        <v>45650</v>
      </c>
      <c r="H14" s="11" t="s">
        <v>58</v>
      </c>
    </row>
    <row r="15" spans="1:8" ht="47.25" x14ac:dyDescent="0.25">
      <c r="A15" s="35" t="s">
        <v>13</v>
      </c>
      <c r="B15" s="45" t="s">
        <v>65</v>
      </c>
      <c r="C15" s="56">
        <v>250000</v>
      </c>
      <c r="D15" s="56">
        <v>0</v>
      </c>
      <c r="E15" s="56">
        <v>250000</v>
      </c>
      <c r="F15" s="51" t="s">
        <v>4</v>
      </c>
      <c r="G15" s="19">
        <v>45650</v>
      </c>
      <c r="H15" s="11" t="s">
        <v>58</v>
      </c>
    </row>
    <row r="16" spans="1:8" ht="94.5" x14ac:dyDescent="0.25">
      <c r="A16" s="35" t="s">
        <v>14</v>
      </c>
      <c r="B16" s="45" t="s">
        <v>15</v>
      </c>
      <c r="C16" s="56">
        <v>500000</v>
      </c>
      <c r="D16" s="56">
        <v>0</v>
      </c>
      <c r="E16" s="56">
        <v>500000</v>
      </c>
      <c r="F16" s="51" t="s">
        <v>4</v>
      </c>
      <c r="G16" s="19">
        <v>45650</v>
      </c>
      <c r="H16" s="11" t="s">
        <v>58</v>
      </c>
    </row>
    <row r="17" spans="1:8" ht="63" x14ac:dyDescent="0.25">
      <c r="A17" s="35" t="s">
        <v>16</v>
      </c>
      <c r="B17" s="34" t="s">
        <v>78</v>
      </c>
      <c r="C17" s="56">
        <v>650000</v>
      </c>
      <c r="D17" s="56">
        <v>0</v>
      </c>
      <c r="E17" s="56">
        <v>650000</v>
      </c>
      <c r="F17" s="51" t="s">
        <v>4</v>
      </c>
      <c r="G17" s="19">
        <v>45650</v>
      </c>
      <c r="H17" s="14" t="s">
        <v>58</v>
      </c>
    </row>
    <row r="18" spans="1:8" ht="47.25" x14ac:dyDescent="0.25">
      <c r="A18" s="35" t="s">
        <v>18</v>
      </c>
      <c r="B18" s="34" t="s">
        <v>19</v>
      </c>
      <c r="C18" s="56">
        <v>99000</v>
      </c>
      <c r="D18" s="56">
        <v>0</v>
      </c>
      <c r="E18" s="56">
        <v>99000</v>
      </c>
      <c r="F18" s="51" t="s">
        <v>4</v>
      </c>
      <c r="G18" s="19">
        <v>45650</v>
      </c>
      <c r="H18" s="11" t="s">
        <v>58</v>
      </c>
    </row>
    <row r="19" spans="1:8" ht="31.5" x14ac:dyDescent="0.25">
      <c r="A19" s="36" t="s">
        <v>20</v>
      </c>
      <c r="B19" s="34" t="s">
        <v>59</v>
      </c>
      <c r="C19" s="56">
        <v>99000</v>
      </c>
      <c r="D19" s="56">
        <v>0</v>
      </c>
      <c r="E19" s="56">
        <v>99000</v>
      </c>
      <c r="F19" s="51" t="s">
        <v>4</v>
      </c>
      <c r="G19" s="19">
        <v>45650</v>
      </c>
      <c r="H19" s="11" t="s">
        <v>58</v>
      </c>
    </row>
    <row r="20" spans="1:8" ht="31.5" x14ac:dyDescent="0.25">
      <c r="A20" s="5" t="s">
        <v>21</v>
      </c>
      <c r="B20" s="37" t="s">
        <v>22</v>
      </c>
      <c r="C20" s="58">
        <v>99000</v>
      </c>
      <c r="D20" s="58">
        <v>0</v>
      </c>
      <c r="E20" s="58">
        <v>99000</v>
      </c>
      <c r="F20" s="23" t="s">
        <v>4</v>
      </c>
      <c r="G20" s="24">
        <v>45650</v>
      </c>
      <c r="H20" s="25" t="s">
        <v>58</v>
      </c>
    </row>
    <row r="21" spans="1:8" ht="31.5" x14ac:dyDescent="0.25">
      <c r="A21" s="5" t="s">
        <v>23</v>
      </c>
      <c r="B21" s="43" t="s">
        <v>24</v>
      </c>
      <c r="C21" s="56">
        <v>600000</v>
      </c>
      <c r="D21" s="56">
        <v>0</v>
      </c>
      <c r="E21" s="56">
        <v>600000</v>
      </c>
      <c r="F21" s="51" t="s">
        <v>4</v>
      </c>
      <c r="G21" s="19">
        <v>45650</v>
      </c>
      <c r="H21" s="11" t="s">
        <v>58</v>
      </c>
    </row>
    <row r="22" spans="1:8" ht="110.25" x14ac:dyDescent="0.25">
      <c r="A22" s="5" t="s">
        <v>25</v>
      </c>
      <c r="B22" s="43" t="s">
        <v>66</v>
      </c>
      <c r="C22" s="56">
        <v>99000</v>
      </c>
      <c r="D22" s="56">
        <v>0</v>
      </c>
      <c r="E22" s="56">
        <v>99000</v>
      </c>
      <c r="F22" s="51" t="s">
        <v>4</v>
      </c>
      <c r="G22" s="19">
        <v>45650</v>
      </c>
      <c r="H22" s="14" t="s">
        <v>58</v>
      </c>
    </row>
    <row r="23" spans="1:8" ht="47.25" x14ac:dyDescent="0.25">
      <c r="A23" s="5" t="s">
        <v>26</v>
      </c>
      <c r="B23" s="54" t="s">
        <v>27</v>
      </c>
      <c r="C23" s="56">
        <v>40000</v>
      </c>
      <c r="D23" s="59">
        <v>-39000</v>
      </c>
      <c r="E23" s="59">
        <v>1000</v>
      </c>
      <c r="F23" s="51" t="s">
        <v>4</v>
      </c>
      <c r="G23" s="19">
        <v>45650</v>
      </c>
      <c r="H23" s="11" t="s">
        <v>58</v>
      </c>
    </row>
    <row r="24" spans="1:8" ht="110.25" x14ac:dyDescent="0.25">
      <c r="A24" s="5" t="s">
        <v>28</v>
      </c>
      <c r="B24" s="43" t="s">
        <v>67</v>
      </c>
      <c r="C24" s="56">
        <v>500000</v>
      </c>
      <c r="D24" s="56">
        <v>0</v>
      </c>
      <c r="E24" s="56">
        <v>500000</v>
      </c>
      <c r="F24" s="51" t="s">
        <v>4</v>
      </c>
      <c r="G24" s="19">
        <v>45650</v>
      </c>
      <c r="H24" s="13" t="s">
        <v>58</v>
      </c>
    </row>
    <row r="25" spans="1:8" ht="31.5" x14ac:dyDescent="0.25">
      <c r="A25" s="5" t="s">
        <v>29</v>
      </c>
      <c r="B25" s="43" t="s">
        <v>69</v>
      </c>
      <c r="C25" s="56">
        <v>99000</v>
      </c>
      <c r="D25" s="56">
        <v>0</v>
      </c>
      <c r="E25" s="56">
        <v>99000</v>
      </c>
      <c r="F25" s="51" t="s">
        <v>4</v>
      </c>
      <c r="G25" s="19">
        <v>45650</v>
      </c>
      <c r="H25" s="11" t="s">
        <v>58</v>
      </c>
    </row>
    <row r="26" spans="1:8" ht="47.25" x14ac:dyDescent="0.25">
      <c r="A26" s="5" t="s">
        <v>30</v>
      </c>
      <c r="B26" s="43" t="s">
        <v>31</v>
      </c>
      <c r="C26" s="56">
        <v>0</v>
      </c>
      <c r="D26" s="56">
        <v>0</v>
      </c>
      <c r="E26" s="56">
        <v>0</v>
      </c>
      <c r="F26" s="51" t="s">
        <v>4</v>
      </c>
      <c r="G26" s="19">
        <v>45650</v>
      </c>
      <c r="H26" s="11" t="s">
        <v>58</v>
      </c>
    </row>
    <row r="27" spans="1:8" ht="31.5" x14ac:dyDescent="0.25">
      <c r="A27" s="5" t="s">
        <v>32</v>
      </c>
      <c r="B27" s="18" t="s">
        <v>33</v>
      </c>
      <c r="C27" s="56">
        <v>150000</v>
      </c>
      <c r="D27" s="56">
        <v>0</v>
      </c>
      <c r="E27" s="56">
        <v>150000</v>
      </c>
      <c r="F27" s="51" t="s">
        <v>4</v>
      </c>
      <c r="G27" s="19">
        <v>45650</v>
      </c>
      <c r="H27" s="14" t="s">
        <v>58</v>
      </c>
    </row>
    <row r="28" spans="1:8" ht="31.5" x14ac:dyDescent="0.25">
      <c r="A28" s="5" t="s">
        <v>34</v>
      </c>
      <c r="B28" s="43" t="s">
        <v>35</v>
      </c>
      <c r="C28" s="56">
        <v>70000</v>
      </c>
      <c r="D28" s="56">
        <v>0</v>
      </c>
      <c r="E28" s="56">
        <v>70000</v>
      </c>
      <c r="F28" s="51" t="s">
        <v>4</v>
      </c>
      <c r="G28" s="19">
        <v>45650</v>
      </c>
      <c r="H28" s="11" t="s">
        <v>58</v>
      </c>
    </row>
    <row r="29" spans="1:8" ht="47.25" x14ac:dyDescent="0.25">
      <c r="A29" s="5" t="s">
        <v>36</v>
      </c>
      <c r="B29" s="18" t="s">
        <v>37</v>
      </c>
      <c r="C29" s="56">
        <v>20000</v>
      </c>
      <c r="D29" s="56">
        <v>0</v>
      </c>
      <c r="E29" s="56">
        <v>20000</v>
      </c>
      <c r="F29" s="51" t="s">
        <v>4</v>
      </c>
      <c r="G29" s="19">
        <v>45650</v>
      </c>
      <c r="H29" s="11" t="s">
        <v>58</v>
      </c>
    </row>
    <row r="30" spans="1:8" ht="47.25" x14ac:dyDescent="0.25">
      <c r="A30" s="5" t="s">
        <v>38</v>
      </c>
      <c r="B30" s="43" t="s">
        <v>39</v>
      </c>
      <c r="C30" s="56">
        <v>30000</v>
      </c>
      <c r="D30" s="56">
        <v>0</v>
      </c>
      <c r="E30" s="56">
        <v>30000</v>
      </c>
      <c r="F30" s="51" t="s">
        <v>4</v>
      </c>
      <c r="G30" s="19">
        <v>45650</v>
      </c>
      <c r="H30" s="13" t="s">
        <v>58</v>
      </c>
    </row>
    <row r="31" spans="1:8" ht="63" x14ac:dyDescent="0.25">
      <c r="A31" s="5" t="s">
        <v>40</v>
      </c>
      <c r="B31" s="18" t="s">
        <v>41</v>
      </c>
      <c r="C31" s="56">
        <v>5000</v>
      </c>
      <c r="D31" s="56">
        <v>0</v>
      </c>
      <c r="E31" s="56">
        <v>5000</v>
      </c>
      <c r="F31" s="51" t="s">
        <v>4</v>
      </c>
      <c r="G31" s="19">
        <v>45650</v>
      </c>
      <c r="H31" s="11" t="s">
        <v>58</v>
      </c>
    </row>
    <row r="32" spans="1:8" ht="31.5" x14ac:dyDescent="0.25">
      <c r="A32" s="5" t="s">
        <v>42</v>
      </c>
      <c r="B32" s="18" t="s">
        <v>43</v>
      </c>
      <c r="C32" s="56">
        <v>300000</v>
      </c>
      <c r="D32" s="56">
        <v>0</v>
      </c>
      <c r="E32" s="56">
        <v>300000</v>
      </c>
      <c r="F32" s="51" t="s">
        <v>4</v>
      </c>
      <c r="G32" s="19">
        <v>45650</v>
      </c>
      <c r="H32" s="11" t="s">
        <v>58</v>
      </c>
    </row>
    <row r="33" spans="1:8" ht="31.5" x14ac:dyDescent="0.25">
      <c r="A33" s="5" t="s">
        <v>44</v>
      </c>
      <c r="B33" s="54" t="s">
        <v>45</v>
      </c>
      <c r="C33" s="56">
        <v>99000</v>
      </c>
      <c r="D33" s="59">
        <v>-89000</v>
      </c>
      <c r="E33" s="59">
        <v>10000</v>
      </c>
      <c r="F33" s="51" t="s">
        <v>4</v>
      </c>
      <c r="G33" s="19">
        <v>45650</v>
      </c>
      <c r="H33" s="14" t="s">
        <v>58</v>
      </c>
    </row>
    <row r="34" spans="1:8" ht="47.25" x14ac:dyDescent="0.25">
      <c r="A34" s="5" t="s">
        <v>46</v>
      </c>
      <c r="B34" s="18" t="s">
        <v>47</v>
      </c>
      <c r="C34" s="56">
        <v>20000</v>
      </c>
      <c r="D34" s="56">
        <v>0</v>
      </c>
      <c r="E34" s="56">
        <v>20000</v>
      </c>
      <c r="F34" s="51" t="s">
        <v>4</v>
      </c>
      <c r="G34" s="19">
        <v>45650</v>
      </c>
      <c r="H34" s="14" t="s">
        <v>58</v>
      </c>
    </row>
    <row r="35" spans="1:8" ht="31.5" x14ac:dyDescent="0.25">
      <c r="A35" s="5" t="s">
        <v>49</v>
      </c>
      <c r="B35" s="18" t="s">
        <v>48</v>
      </c>
      <c r="C35" s="56">
        <v>7000</v>
      </c>
      <c r="D35" s="56">
        <v>0</v>
      </c>
      <c r="E35" s="56">
        <v>7000</v>
      </c>
      <c r="F35" s="51" t="s">
        <v>4</v>
      </c>
      <c r="G35" s="19">
        <v>45650</v>
      </c>
      <c r="H35" s="14" t="s">
        <v>58</v>
      </c>
    </row>
    <row r="36" spans="1:8" ht="47.25" x14ac:dyDescent="0.25">
      <c r="A36" s="5" t="s">
        <v>50</v>
      </c>
      <c r="B36" s="18" t="s">
        <v>76</v>
      </c>
      <c r="C36" s="56">
        <v>150000</v>
      </c>
      <c r="D36" s="66">
        <v>0</v>
      </c>
      <c r="E36" s="66">
        <v>150000</v>
      </c>
      <c r="F36" s="51" t="s">
        <v>4</v>
      </c>
      <c r="G36" s="19">
        <v>45650</v>
      </c>
      <c r="H36" s="14" t="s">
        <v>58</v>
      </c>
    </row>
    <row r="37" spans="1:8" ht="63" x14ac:dyDescent="0.25">
      <c r="A37" s="5" t="s">
        <v>51</v>
      </c>
      <c r="B37" s="43" t="s">
        <v>55</v>
      </c>
      <c r="C37" s="56">
        <v>300000</v>
      </c>
      <c r="D37" s="56">
        <v>0</v>
      </c>
      <c r="E37" s="56">
        <v>300000</v>
      </c>
      <c r="F37" s="51" t="s">
        <v>4</v>
      </c>
      <c r="G37" s="19">
        <v>45650</v>
      </c>
      <c r="H37" s="11" t="s">
        <v>58</v>
      </c>
    </row>
    <row r="38" spans="1:8" ht="47.25" x14ac:dyDescent="0.25">
      <c r="A38" s="5" t="s">
        <v>53</v>
      </c>
      <c r="B38" s="43" t="s">
        <v>64</v>
      </c>
      <c r="C38" s="60">
        <v>99000</v>
      </c>
      <c r="D38" s="60">
        <v>0</v>
      </c>
      <c r="E38" s="60">
        <v>99000</v>
      </c>
      <c r="F38" s="51" t="s">
        <v>4</v>
      </c>
      <c r="G38" s="19">
        <v>45650</v>
      </c>
      <c r="H38" s="15" t="s">
        <v>58</v>
      </c>
    </row>
    <row r="39" spans="1:8" ht="47.25" x14ac:dyDescent="0.25">
      <c r="A39" s="42" t="s">
        <v>54</v>
      </c>
      <c r="B39" s="43" t="s">
        <v>62</v>
      </c>
      <c r="C39" s="56">
        <v>40000</v>
      </c>
      <c r="D39" s="56">
        <v>0</v>
      </c>
      <c r="E39" s="56">
        <v>40000</v>
      </c>
      <c r="F39" s="51" t="s">
        <v>4</v>
      </c>
      <c r="G39" s="19">
        <v>45650</v>
      </c>
      <c r="H39" s="15" t="s">
        <v>58</v>
      </c>
    </row>
    <row r="40" spans="1:8" ht="31.5" x14ac:dyDescent="0.25">
      <c r="A40" s="42" t="s">
        <v>70</v>
      </c>
      <c r="B40" s="43" t="s">
        <v>68</v>
      </c>
      <c r="C40" s="56">
        <v>25000</v>
      </c>
      <c r="D40" s="56">
        <v>0</v>
      </c>
      <c r="E40" s="56">
        <v>25000</v>
      </c>
      <c r="F40" s="51" t="s">
        <v>4</v>
      </c>
      <c r="G40" s="19">
        <v>45650</v>
      </c>
      <c r="H40" s="15" t="s">
        <v>58</v>
      </c>
    </row>
    <row r="41" spans="1:8" ht="63" x14ac:dyDescent="0.25">
      <c r="A41" s="5" t="s">
        <v>79</v>
      </c>
      <c r="B41" s="70" t="s">
        <v>80</v>
      </c>
      <c r="C41" s="56"/>
      <c r="D41" s="59">
        <v>13722.12</v>
      </c>
      <c r="E41" s="59">
        <v>13722.12</v>
      </c>
      <c r="F41" s="62" t="s">
        <v>4</v>
      </c>
      <c r="G41" s="19">
        <v>45650</v>
      </c>
      <c r="H41" s="15" t="s">
        <v>58</v>
      </c>
    </row>
    <row r="42" spans="1:8" ht="54" customHeight="1" x14ac:dyDescent="0.25">
      <c r="A42" s="5" t="s">
        <v>81</v>
      </c>
      <c r="B42" s="70" t="s">
        <v>82</v>
      </c>
      <c r="C42" s="56"/>
      <c r="D42" s="59">
        <v>100000</v>
      </c>
      <c r="E42" s="59">
        <v>100000</v>
      </c>
      <c r="F42" s="67" t="s">
        <v>4</v>
      </c>
      <c r="G42" s="19">
        <v>45650</v>
      </c>
      <c r="H42" s="15" t="s">
        <v>58</v>
      </c>
    </row>
    <row r="43" spans="1:8" ht="15.75" x14ac:dyDescent="0.25">
      <c r="A43" s="38"/>
      <c r="B43" s="39" t="s">
        <v>52</v>
      </c>
      <c r="C43" s="61">
        <f>SUM(C10:C40)</f>
        <v>32000000</v>
      </c>
      <c r="D43" s="65">
        <f>SUM(D10:D42)</f>
        <v>-14277.880000000005</v>
      </c>
      <c r="E43" s="65">
        <f>SUM(E10:E42)</f>
        <v>31985722.120000001</v>
      </c>
      <c r="F43" s="40"/>
      <c r="G43" s="40"/>
      <c r="H43" s="41"/>
    </row>
    <row r="44" spans="1:8" ht="15.75" x14ac:dyDescent="0.25">
      <c r="A44" s="6"/>
      <c r="B44" s="1"/>
      <c r="C44" s="7"/>
      <c r="D44" s="7"/>
      <c r="E44" s="7"/>
      <c r="F44" s="3"/>
      <c r="G44" s="3"/>
      <c r="H44" s="2"/>
    </row>
    <row r="45" spans="1:8" ht="15.75" x14ac:dyDescent="0.25">
      <c r="A45" s="6"/>
      <c r="B45" s="47" t="s">
        <v>74</v>
      </c>
      <c r="C45" s="7"/>
      <c r="D45" s="7"/>
      <c r="E45" s="7"/>
      <c r="F45" s="3"/>
      <c r="G45" s="29" t="s">
        <v>75</v>
      </c>
      <c r="H45" s="2"/>
    </row>
  </sheetData>
  <mergeCells count="7">
    <mergeCell ref="A2:H2"/>
    <mergeCell ref="A4:A6"/>
    <mergeCell ref="B4:B6"/>
    <mergeCell ref="C4:C6"/>
    <mergeCell ref="F4:F6"/>
    <mergeCell ref="G4:G6"/>
    <mergeCell ref="H4:H6"/>
  </mergeCells>
  <pageMargins left="0.7" right="0.7" top="0.75" bottom="0.75" header="0.3" footer="0.3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7"/>
  <sheetViews>
    <sheetView workbookViewId="0">
      <selection sqref="A1:J48"/>
    </sheetView>
  </sheetViews>
  <sheetFormatPr defaultRowHeight="12.75" x14ac:dyDescent="0.2"/>
  <cols>
    <col min="1" max="1" width="5.5703125" customWidth="1"/>
    <col min="2" max="2" width="39.5703125" customWidth="1"/>
    <col min="3" max="3" width="18.28515625" customWidth="1"/>
    <col min="4" max="4" width="14.7109375" customWidth="1"/>
    <col min="5" max="7" width="17.42578125" customWidth="1"/>
    <col min="8" max="8" width="10.85546875" customWidth="1"/>
    <col min="9" max="9" width="13.5703125" customWidth="1"/>
    <col min="10" max="10" width="20.85546875" customWidth="1"/>
  </cols>
  <sheetData>
    <row r="1" spans="1:10" ht="30" x14ac:dyDescent="0.25">
      <c r="A1" s="29"/>
      <c r="B1" s="2"/>
      <c r="C1" s="7"/>
      <c r="D1" s="7"/>
      <c r="E1" s="7"/>
      <c r="F1" s="7"/>
      <c r="G1" s="7"/>
      <c r="H1" s="49"/>
      <c r="I1" s="49"/>
      <c r="J1" s="48" t="s">
        <v>72</v>
      </c>
    </row>
    <row r="2" spans="1:10" ht="15.75" x14ac:dyDescent="0.25">
      <c r="A2" s="105" t="s">
        <v>71</v>
      </c>
      <c r="B2" s="105"/>
      <c r="C2" s="105"/>
      <c r="D2" s="105"/>
      <c r="E2" s="105"/>
      <c r="F2" s="105"/>
      <c r="G2" s="105"/>
      <c r="H2" s="105"/>
      <c r="I2" s="105"/>
      <c r="J2" s="105"/>
    </row>
    <row r="3" spans="1:10" ht="15.75" x14ac:dyDescent="0.25">
      <c r="A3" s="30"/>
      <c r="B3" s="31"/>
      <c r="C3" s="32"/>
      <c r="D3" s="32"/>
      <c r="E3" s="32"/>
      <c r="F3" s="32"/>
      <c r="G3" s="32"/>
      <c r="H3" s="32"/>
      <c r="I3" s="32"/>
      <c r="J3" s="31"/>
    </row>
    <row r="4" spans="1:10" ht="15.75" x14ac:dyDescent="0.2">
      <c r="A4" s="106" t="s">
        <v>0</v>
      </c>
      <c r="B4" s="104" t="s">
        <v>1</v>
      </c>
      <c r="C4" s="110" t="s">
        <v>73</v>
      </c>
      <c r="D4" s="69"/>
      <c r="E4" s="69"/>
      <c r="F4" s="69"/>
      <c r="G4" s="69"/>
      <c r="H4" s="104" t="s">
        <v>57</v>
      </c>
      <c r="I4" s="111" t="s">
        <v>2</v>
      </c>
      <c r="J4" s="104" t="s">
        <v>56</v>
      </c>
    </row>
    <row r="5" spans="1:10" ht="15.75" x14ac:dyDescent="0.25">
      <c r="A5" s="107"/>
      <c r="B5" s="109"/>
      <c r="C5" s="109"/>
      <c r="D5" s="52">
        <v>45378</v>
      </c>
      <c r="E5" s="53" t="s">
        <v>77</v>
      </c>
      <c r="F5" s="52">
        <v>45425</v>
      </c>
      <c r="G5" s="53" t="s">
        <v>77</v>
      </c>
      <c r="H5" s="109"/>
      <c r="I5" s="111"/>
      <c r="J5" s="104"/>
    </row>
    <row r="6" spans="1:10" ht="15.75" x14ac:dyDescent="0.25">
      <c r="A6" s="108"/>
      <c r="B6" s="109"/>
      <c r="C6" s="109"/>
      <c r="D6" s="68"/>
      <c r="E6" s="68"/>
      <c r="F6" s="68"/>
      <c r="G6" s="68"/>
      <c r="H6" s="109"/>
      <c r="I6" s="111"/>
      <c r="J6" s="104"/>
    </row>
    <row r="7" spans="1:10" ht="15.75" x14ac:dyDescent="0.2">
      <c r="A7" s="8">
        <v>1</v>
      </c>
      <c r="B7" s="26">
        <v>2</v>
      </c>
      <c r="C7" s="27">
        <v>3</v>
      </c>
      <c r="D7" s="28">
        <v>4</v>
      </c>
      <c r="E7" s="28">
        <v>5</v>
      </c>
      <c r="F7" s="28">
        <v>6</v>
      </c>
      <c r="G7" s="28">
        <v>7</v>
      </c>
      <c r="H7" s="28">
        <v>8</v>
      </c>
      <c r="I7" s="28">
        <v>9</v>
      </c>
      <c r="J7" s="26">
        <v>10</v>
      </c>
    </row>
    <row r="8" spans="1:10" ht="31.5" x14ac:dyDescent="0.2">
      <c r="A8" s="4"/>
      <c r="B8" s="16" t="s">
        <v>3</v>
      </c>
      <c r="C8" s="9"/>
      <c r="D8" s="9"/>
      <c r="E8" s="9"/>
      <c r="F8" s="9"/>
      <c r="G8" s="9"/>
      <c r="H8" s="9"/>
      <c r="I8" s="9"/>
      <c r="J8" s="10"/>
    </row>
    <row r="9" spans="1:10" ht="78.75" x14ac:dyDescent="0.2">
      <c r="A9" s="4">
        <v>1</v>
      </c>
      <c r="B9" s="17" t="s">
        <v>60</v>
      </c>
      <c r="C9" s="55"/>
      <c r="D9" s="55"/>
      <c r="E9" s="55"/>
      <c r="F9" s="55"/>
      <c r="G9" s="55"/>
      <c r="H9" s="69" t="s">
        <v>4</v>
      </c>
      <c r="I9" s="19">
        <v>45650</v>
      </c>
      <c r="J9" s="11" t="s">
        <v>58</v>
      </c>
    </row>
    <row r="10" spans="1:10" ht="31.5" x14ac:dyDescent="0.25">
      <c r="A10" s="5" t="s">
        <v>5</v>
      </c>
      <c r="B10" s="43" t="s">
        <v>6</v>
      </c>
      <c r="C10" s="56">
        <v>21054785</v>
      </c>
      <c r="D10" s="56">
        <v>0</v>
      </c>
      <c r="E10" s="56">
        <v>21054785</v>
      </c>
      <c r="F10" s="56">
        <v>0</v>
      </c>
      <c r="G10" s="56">
        <v>21054785</v>
      </c>
      <c r="H10" s="69" t="s">
        <v>4</v>
      </c>
      <c r="I10" s="19">
        <v>45650</v>
      </c>
      <c r="J10" s="12" t="s">
        <v>58</v>
      </c>
    </row>
    <row r="11" spans="1:10" ht="204.75" x14ac:dyDescent="0.25">
      <c r="A11" s="5" t="s">
        <v>7</v>
      </c>
      <c r="B11" s="43" t="s">
        <v>61</v>
      </c>
      <c r="C11" s="56">
        <v>600000</v>
      </c>
      <c r="D11" s="56">
        <v>0</v>
      </c>
      <c r="E11" s="56">
        <v>600000</v>
      </c>
      <c r="F11" s="56">
        <v>0</v>
      </c>
      <c r="G11" s="56">
        <v>600000</v>
      </c>
      <c r="H11" s="69" t="s">
        <v>4</v>
      </c>
      <c r="I11" s="19">
        <v>45650</v>
      </c>
      <c r="J11" s="13" t="s">
        <v>58</v>
      </c>
    </row>
    <row r="12" spans="1:10" ht="63" x14ac:dyDescent="0.25">
      <c r="A12" s="42" t="s">
        <v>8</v>
      </c>
      <c r="B12" s="43" t="s">
        <v>9</v>
      </c>
      <c r="C12" s="56">
        <v>4496215</v>
      </c>
      <c r="D12" s="56">
        <v>0</v>
      </c>
      <c r="E12" s="56">
        <v>4496215</v>
      </c>
      <c r="F12" s="56">
        <v>0</v>
      </c>
      <c r="G12" s="56">
        <v>4496215</v>
      </c>
      <c r="H12" s="69" t="s">
        <v>4</v>
      </c>
      <c r="I12" s="19">
        <v>45650</v>
      </c>
      <c r="J12" s="11" t="s">
        <v>58</v>
      </c>
    </row>
    <row r="13" spans="1:10" ht="47.25" x14ac:dyDescent="0.25">
      <c r="A13" s="5" t="s">
        <v>10</v>
      </c>
      <c r="B13" s="78" t="s">
        <v>63</v>
      </c>
      <c r="C13" s="57">
        <v>99000</v>
      </c>
      <c r="D13" s="57">
        <v>0</v>
      </c>
      <c r="E13" s="57">
        <v>99000</v>
      </c>
      <c r="F13" s="79">
        <v>50000</v>
      </c>
      <c r="G13" s="79">
        <v>149000</v>
      </c>
      <c r="H13" s="20" t="s">
        <v>4</v>
      </c>
      <c r="I13" s="21">
        <v>45650</v>
      </c>
      <c r="J13" s="22" t="s">
        <v>58</v>
      </c>
    </row>
    <row r="14" spans="1:10" ht="31.5" x14ac:dyDescent="0.25">
      <c r="A14" s="33" t="s">
        <v>11</v>
      </c>
      <c r="B14" s="80" t="s">
        <v>12</v>
      </c>
      <c r="C14" s="56">
        <v>1400000</v>
      </c>
      <c r="D14" s="56">
        <v>0</v>
      </c>
      <c r="E14" s="56">
        <v>1400000</v>
      </c>
      <c r="F14" s="59">
        <v>500000</v>
      </c>
      <c r="G14" s="59">
        <v>1900000</v>
      </c>
      <c r="H14" s="69" t="s">
        <v>4</v>
      </c>
      <c r="I14" s="19">
        <v>45650</v>
      </c>
      <c r="J14" s="11" t="s">
        <v>58</v>
      </c>
    </row>
    <row r="15" spans="1:10" ht="47.25" x14ac:dyDescent="0.25">
      <c r="A15" s="35" t="s">
        <v>13</v>
      </c>
      <c r="B15" s="45" t="s">
        <v>65</v>
      </c>
      <c r="C15" s="56">
        <v>250000</v>
      </c>
      <c r="D15" s="56">
        <v>0</v>
      </c>
      <c r="E15" s="56">
        <v>250000</v>
      </c>
      <c r="F15" s="56">
        <v>0</v>
      </c>
      <c r="G15" s="56">
        <v>250000</v>
      </c>
      <c r="H15" s="69" t="s">
        <v>4</v>
      </c>
      <c r="I15" s="19">
        <v>45650</v>
      </c>
      <c r="J15" s="11" t="s">
        <v>58</v>
      </c>
    </row>
    <row r="16" spans="1:10" ht="94.5" x14ac:dyDescent="0.25">
      <c r="A16" s="35" t="s">
        <v>14</v>
      </c>
      <c r="B16" s="45" t="s">
        <v>15</v>
      </c>
      <c r="C16" s="56">
        <v>500000</v>
      </c>
      <c r="D16" s="56">
        <v>0</v>
      </c>
      <c r="E16" s="56">
        <v>500000</v>
      </c>
      <c r="F16" s="56">
        <v>0</v>
      </c>
      <c r="G16" s="56">
        <v>500000</v>
      </c>
      <c r="H16" s="69" t="s">
        <v>4</v>
      </c>
      <c r="I16" s="19">
        <v>45650</v>
      </c>
      <c r="J16" s="11" t="s">
        <v>58</v>
      </c>
    </row>
    <row r="17" spans="1:10" ht="63" x14ac:dyDescent="0.25">
      <c r="A17" s="35" t="s">
        <v>16</v>
      </c>
      <c r="B17" s="34" t="s">
        <v>78</v>
      </c>
      <c r="C17" s="56">
        <v>650000</v>
      </c>
      <c r="D17" s="56">
        <v>0</v>
      </c>
      <c r="E17" s="56">
        <v>650000</v>
      </c>
      <c r="F17" s="56">
        <v>0</v>
      </c>
      <c r="G17" s="56">
        <v>650000</v>
      </c>
      <c r="H17" s="69" t="s">
        <v>4</v>
      </c>
      <c r="I17" s="19">
        <v>45650</v>
      </c>
      <c r="J17" s="14" t="s">
        <v>58</v>
      </c>
    </row>
    <row r="18" spans="1:10" ht="47.25" x14ac:dyDescent="0.25">
      <c r="A18" s="35" t="s">
        <v>18</v>
      </c>
      <c r="B18" s="34" t="s">
        <v>19</v>
      </c>
      <c r="C18" s="56">
        <v>99000</v>
      </c>
      <c r="D18" s="56">
        <v>0</v>
      </c>
      <c r="E18" s="56">
        <v>99000</v>
      </c>
      <c r="F18" s="56">
        <v>0</v>
      </c>
      <c r="G18" s="56">
        <v>99000</v>
      </c>
      <c r="H18" s="69" t="s">
        <v>4</v>
      </c>
      <c r="I18" s="19">
        <v>45650</v>
      </c>
      <c r="J18" s="11" t="s">
        <v>58</v>
      </c>
    </row>
    <row r="19" spans="1:10" ht="31.5" x14ac:dyDescent="0.25">
      <c r="A19" s="36" t="s">
        <v>20</v>
      </c>
      <c r="B19" s="34" t="s">
        <v>59</v>
      </c>
      <c r="C19" s="56">
        <v>99000</v>
      </c>
      <c r="D19" s="56">
        <v>0</v>
      </c>
      <c r="E19" s="56">
        <v>99000</v>
      </c>
      <c r="F19" s="56">
        <v>0</v>
      </c>
      <c r="G19" s="56">
        <v>99000</v>
      </c>
      <c r="H19" s="69" t="s">
        <v>4</v>
      </c>
      <c r="I19" s="19">
        <v>45650</v>
      </c>
      <c r="J19" s="11" t="s">
        <v>58</v>
      </c>
    </row>
    <row r="20" spans="1:10" ht="31.5" x14ac:dyDescent="0.25">
      <c r="A20" s="5" t="s">
        <v>21</v>
      </c>
      <c r="B20" s="37" t="s">
        <v>22</v>
      </c>
      <c r="C20" s="58">
        <v>99000</v>
      </c>
      <c r="D20" s="58">
        <v>0</v>
      </c>
      <c r="E20" s="58">
        <v>99000</v>
      </c>
      <c r="F20" s="58">
        <v>0</v>
      </c>
      <c r="G20" s="58">
        <v>99000</v>
      </c>
      <c r="H20" s="23" t="s">
        <v>4</v>
      </c>
      <c r="I20" s="24">
        <v>45650</v>
      </c>
      <c r="J20" s="25" t="s">
        <v>58</v>
      </c>
    </row>
    <row r="21" spans="1:10" ht="31.5" x14ac:dyDescent="0.25">
      <c r="A21" s="5" t="s">
        <v>23</v>
      </c>
      <c r="B21" s="43" t="s">
        <v>24</v>
      </c>
      <c r="C21" s="56">
        <v>600000</v>
      </c>
      <c r="D21" s="56">
        <v>0</v>
      </c>
      <c r="E21" s="56">
        <v>600000</v>
      </c>
      <c r="F21" s="56">
        <v>0</v>
      </c>
      <c r="G21" s="56">
        <v>600000</v>
      </c>
      <c r="H21" s="69" t="s">
        <v>4</v>
      </c>
      <c r="I21" s="19">
        <v>45650</v>
      </c>
      <c r="J21" s="11" t="s">
        <v>58</v>
      </c>
    </row>
    <row r="22" spans="1:10" ht="110.25" x14ac:dyDescent="0.25">
      <c r="A22" s="5" t="s">
        <v>25</v>
      </c>
      <c r="B22" s="43" t="s">
        <v>66</v>
      </c>
      <c r="C22" s="56">
        <v>99000</v>
      </c>
      <c r="D22" s="56">
        <v>0</v>
      </c>
      <c r="E22" s="56">
        <v>99000</v>
      </c>
      <c r="F22" s="56">
        <v>0</v>
      </c>
      <c r="G22" s="56">
        <v>99000</v>
      </c>
      <c r="H22" s="69" t="s">
        <v>4</v>
      </c>
      <c r="I22" s="19">
        <v>45650</v>
      </c>
      <c r="J22" s="14" t="s">
        <v>58</v>
      </c>
    </row>
    <row r="23" spans="1:10" ht="47.25" x14ac:dyDescent="0.25">
      <c r="A23" s="5" t="s">
        <v>26</v>
      </c>
      <c r="B23" s="64" t="s">
        <v>27</v>
      </c>
      <c r="C23" s="56">
        <v>40000</v>
      </c>
      <c r="D23" s="71">
        <v>-39000</v>
      </c>
      <c r="E23" s="71">
        <v>1000</v>
      </c>
      <c r="F23" s="74">
        <v>0</v>
      </c>
      <c r="G23" s="66">
        <v>1000</v>
      </c>
      <c r="H23" s="69" t="s">
        <v>4</v>
      </c>
      <c r="I23" s="19">
        <v>45650</v>
      </c>
      <c r="J23" s="11" t="s">
        <v>58</v>
      </c>
    </row>
    <row r="24" spans="1:10" ht="110.25" x14ac:dyDescent="0.25">
      <c r="A24" s="5" t="s">
        <v>28</v>
      </c>
      <c r="B24" s="43" t="s">
        <v>67</v>
      </c>
      <c r="C24" s="56">
        <v>500000</v>
      </c>
      <c r="D24" s="56">
        <v>0</v>
      </c>
      <c r="E24" s="56">
        <v>500000</v>
      </c>
      <c r="F24" s="56">
        <v>0</v>
      </c>
      <c r="G24" s="56">
        <v>500000</v>
      </c>
      <c r="H24" s="69" t="s">
        <v>4</v>
      </c>
      <c r="I24" s="19">
        <v>45650</v>
      </c>
      <c r="J24" s="13" t="s">
        <v>58</v>
      </c>
    </row>
    <row r="25" spans="1:10" ht="31.5" x14ac:dyDescent="0.25">
      <c r="A25" s="5" t="s">
        <v>29</v>
      </c>
      <c r="B25" s="43" t="s">
        <v>69</v>
      </c>
      <c r="C25" s="56">
        <v>99000</v>
      </c>
      <c r="D25" s="56">
        <v>0</v>
      </c>
      <c r="E25" s="56">
        <v>99000</v>
      </c>
      <c r="F25" s="56">
        <v>0</v>
      </c>
      <c r="G25" s="56">
        <v>99000</v>
      </c>
      <c r="H25" s="69" t="s">
        <v>4</v>
      </c>
      <c r="I25" s="19">
        <v>45650</v>
      </c>
      <c r="J25" s="11" t="s">
        <v>58</v>
      </c>
    </row>
    <row r="26" spans="1:10" ht="47.25" x14ac:dyDescent="0.25">
      <c r="A26" s="5" t="s">
        <v>30</v>
      </c>
      <c r="B26" s="43" t="s">
        <v>31</v>
      </c>
      <c r="C26" s="56">
        <v>0</v>
      </c>
      <c r="D26" s="56">
        <v>0</v>
      </c>
      <c r="E26" s="56">
        <v>0</v>
      </c>
      <c r="F26" s="56">
        <v>0</v>
      </c>
      <c r="G26" s="56"/>
      <c r="H26" s="69" t="s">
        <v>4</v>
      </c>
      <c r="I26" s="19">
        <v>45650</v>
      </c>
      <c r="J26" s="11" t="s">
        <v>58</v>
      </c>
    </row>
    <row r="27" spans="1:10" ht="31.5" x14ac:dyDescent="0.25">
      <c r="A27" s="5" t="s">
        <v>32</v>
      </c>
      <c r="B27" s="18" t="s">
        <v>33</v>
      </c>
      <c r="C27" s="56">
        <v>150000</v>
      </c>
      <c r="D27" s="56">
        <v>0</v>
      </c>
      <c r="E27" s="56">
        <v>150000</v>
      </c>
      <c r="F27" s="56">
        <v>0</v>
      </c>
      <c r="G27" s="56">
        <v>150000</v>
      </c>
      <c r="H27" s="69" t="s">
        <v>4</v>
      </c>
      <c r="I27" s="19">
        <v>45650</v>
      </c>
      <c r="J27" s="14" t="s">
        <v>58</v>
      </c>
    </row>
    <row r="28" spans="1:10" ht="31.5" x14ac:dyDescent="0.25">
      <c r="A28" s="5" t="s">
        <v>34</v>
      </c>
      <c r="B28" s="43" t="s">
        <v>35</v>
      </c>
      <c r="C28" s="56">
        <v>70000</v>
      </c>
      <c r="D28" s="56">
        <v>0</v>
      </c>
      <c r="E28" s="56">
        <v>70000</v>
      </c>
      <c r="F28" s="56">
        <v>0</v>
      </c>
      <c r="G28" s="56">
        <v>70000</v>
      </c>
      <c r="H28" s="69" t="s">
        <v>4</v>
      </c>
      <c r="I28" s="19">
        <v>45650</v>
      </c>
      <c r="J28" s="11" t="s">
        <v>58</v>
      </c>
    </row>
    <row r="29" spans="1:10" ht="47.25" x14ac:dyDescent="0.25">
      <c r="A29" s="5" t="s">
        <v>36</v>
      </c>
      <c r="B29" s="18" t="s">
        <v>37</v>
      </c>
      <c r="C29" s="56">
        <v>20000</v>
      </c>
      <c r="D29" s="56">
        <v>0</v>
      </c>
      <c r="E29" s="56">
        <v>20000</v>
      </c>
      <c r="F29" s="56">
        <v>0</v>
      </c>
      <c r="G29" s="56">
        <v>20000</v>
      </c>
      <c r="H29" s="69" t="s">
        <v>4</v>
      </c>
      <c r="I29" s="19">
        <v>45650</v>
      </c>
      <c r="J29" s="11" t="s">
        <v>58</v>
      </c>
    </row>
    <row r="30" spans="1:10" ht="47.25" x14ac:dyDescent="0.25">
      <c r="A30" s="5" t="s">
        <v>38</v>
      </c>
      <c r="B30" s="43" t="s">
        <v>39</v>
      </c>
      <c r="C30" s="56">
        <v>30000</v>
      </c>
      <c r="D30" s="56">
        <v>0</v>
      </c>
      <c r="E30" s="56">
        <v>30000</v>
      </c>
      <c r="F30" s="56">
        <v>0</v>
      </c>
      <c r="G30" s="56">
        <v>30000</v>
      </c>
      <c r="H30" s="69" t="s">
        <v>4</v>
      </c>
      <c r="I30" s="19">
        <v>45650</v>
      </c>
      <c r="J30" s="13" t="s">
        <v>58</v>
      </c>
    </row>
    <row r="31" spans="1:10" ht="63" x14ac:dyDescent="0.25">
      <c r="A31" s="5" t="s">
        <v>40</v>
      </c>
      <c r="B31" s="77" t="s">
        <v>41</v>
      </c>
      <c r="C31" s="56">
        <v>5000</v>
      </c>
      <c r="D31" s="56">
        <v>0</v>
      </c>
      <c r="E31" s="56">
        <v>5000</v>
      </c>
      <c r="F31" s="59">
        <v>5000</v>
      </c>
      <c r="G31" s="59">
        <v>10000</v>
      </c>
      <c r="H31" s="69" t="s">
        <v>4</v>
      </c>
      <c r="I31" s="19">
        <v>45650</v>
      </c>
      <c r="J31" s="11" t="s">
        <v>58</v>
      </c>
    </row>
    <row r="32" spans="1:10" ht="31.5" x14ac:dyDescent="0.25">
      <c r="A32" s="5" t="s">
        <v>42</v>
      </c>
      <c r="B32" s="18" t="s">
        <v>43</v>
      </c>
      <c r="C32" s="56">
        <v>300000</v>
      </c>
      <c r="D32" s="56">
        <v>0</v>
      </c>
      <c r="E32" s="56">
        <v>300000</v>
      </c>
      <c r="F32" s="56">
        <v>0</v>
      </c>
      <c r="G32" s="56">
        <v>300000</v>
      </c>
      <c r="H32" s="69" t="s">
        <v>4</v>
      </c>
      <c r="I32" s="19">
        <v>45650</v>
      </c>
      <c r="J32" s="11" t="s">
        <v>58</v>
      </c>
    </row>
    <row r="33" spans="1:10" ht="31.5" x14ac:dyDescent="0.25">
      <c r="A33" s="5" t="s">
        <v>44</v>
      </c>
      <c r="B33" s="64" t="s">
        <v>45</v>
      </c>
      <c r="C33" s="56">
        <v>99000</v>
      </c>
      <c r="D33" s="71">
        <v>-89000</v>
      </c>
      <c r="E33" s="71">
        <v>10000</v>
      </c>
      <c r="F33" s="66">
        <v>0</v>
      </c>
      <c r="G33" s="66">
        <v>10000</v>
      </c>
      <c r="H33" s="69" t="s">
        <v>4</v>
      </c>
      <c r="I33" s="19">
        <v>45650</v>
      </c>
      <c r="J33" s="14" t="s">
        <v>58</v>
      </c>
    </row>
    <row r="34" spans="1:10" ht="63" x14ac:dyDescent="0.25">
      <c r="A34" s="5" t="s">
        <v>46</v>
      </c>
      <c r="B34" s="77" t="s">
        <v>47</v>
      </c>
      <c r="C34" s="56">
        <v>20000</v>
      </c>
      <c r="D34" s="56">
        <v>0</v>
      </c>
      <c r="E34" s="56">
        <v>20000</v>
      </c>
      <c r="F34" s="59">
        <v>-10700</v>
      </c>
      <c r="G34" s="59">
        <v>9300</v>
      </c>
      <c r="H34" s="69" t="s">
        <v>4</v>
      </c>
      <c r="I34" s="19">
        <v>45650</v>
      </c>
      <c r="J34" s="14" t="s">
        <v>58</v>
      </c>
    </row>
    <row r="35" spans="1:10" ht="47.25" x14ac:dyDescent="0.25">
      <c r="A35" s="5" t="s">
        <v>49</v>
      </c>
      <c r="B35" s="77" t="s">
        <v>48</v>
      </c>
      <c r="C35" s="56">
        <v>7000</v>
      </c>
      <c r="D35" s="56">
        <v>0</v>
      </c>
      <c r="E35" s="56">
        <v>7000</v>
      </c>
      <c r="F35" s="59">
        <v>-2000</v>
      </c>
      <c r="G35" s="59">
        <v>5000</v>
      </c>
      <c r="H35" s="69" t="s">
        <v>4</v>
      </c>
      <c r="I35" s="19">
        <v>45650</v>
      </c>
      <c r="J35" s="14" t="s">
        <v>58</v>
      </c>
    </row>
    <row r="36" spans="1:10" ht="47.25" x14ac:dyDescent="0.25">
      <c r="A36" s="5" t="s">
        <v>50</v>
      </c>
      <c r="B36" s="18" t="s">
        <v>76</v>
      </c>
      <c r="C36" s="56">
        <v>150000</v>
      </c>
      <c r="D36" s="66">
        <v>0</v>
      </c>
      <c r="E36" s="66">
        <v>150000</v>
      </c>
      <c r="F36" s="66">
        <v>0</v>
      </c>
      <c r="G36" s="66">
        <v>150000</v>
      </c>
      <c r="H36" s="69" t="s">
        <v>4</v>
      </c>
      <c r="I36" s="19">
        <v>45650</v>
      </c>
      <c r="J36" s="14" t="s">
        <v>58</v>
      </c>
    </row>
    <row r="37" spans="1:10" ht="63" x14ac:dyDescent="0.25">
      <c r="A37" s="5" t="s">
        <v>51</v>
      </c>
      <c r="B37" s="43" t="s">
        <v>55</v>
      </c>
      <c r="C37" s="56">
        <v>300000</v>
      </c>
      <c r="D37" s="56">
        <v>0</v>
      </c>
      <c r="E37" s="56">
        <v>300000</v>
      </c>
      <c r="F37" s="56">
        <v>0</v>
      </c>
      <c r="G37" s="56">
        <v>300000</v>
      </c>
      <c r="H37" s="69" t="s">
        <v>4</v>
      </c>
      <c r="I37" s="19">
        <v>45650</v>
      </c>
      <c r="J37" s="11" t="s">
        <v>58</v>
      </c>
    </row>
    <row r="38" spans="1:10" ht="47.25" x14ac:dyDescent="0.25">
      <c r="A38" s="5" t="s">
        <v>53</v>
      </c>
      <c r="B38" s="43" t="s">
        <v>64</v>
      </c>
      <c r="C38" s="60">
        <v>99000</v>
      </c>
      <c r="D38" s="60">
        <v>0</v>
      </c>
      <c r="E38" s="60">
        <v>99000</v>
      </c>
      <c r="F38" s="60">
        <v>0</v>
      </c>
      <c r="G38" s="60">
        <v>99000</v>
      </c>
      <c r="H38" s="69" t="s">
        <v>4</v>
      </c>
      <c r="I38" s="19">
        <v>45650</v>
      </c>
      <c r="J38" s="15" t="s">
        <v>58</v>
      </c>
    </row>
    <row r="39" spans="1:10" ht="47.25" x14ac:dyDescent="0.25">
      <c r="A39" s="42" t="s">
        <v>54</v>
      </c>
      <c r="B39" s="43" t="s">
        <v>62</v>
      </c>
      <c r="C39" s="56">
        <v>40000</v>
      </c>
      <c r="D39" s="56">
        <v>0</v>
      </c>
      <c r="E39" s="56">
        <v>40000</v>
      </c>
      <c r="F39" s="56">
        <v>0</v>
      </c>
      <c r="G39" s="56">
        <v>40000</v>
      </c>
      <c r="H39" s="69" t="s">
        <v>4</v>
      </c>
      <c r="I39" s="19">
        <v>45650</v>
      </c>
      <c r="J39" s="15" t="s">
        <v>58</v>
      </c>
    </row>
    <row r="40" spans="1:10" ht="31.5" x14ac:dyDescent="0.25">
      <c r="A40" s="42" t="s">
        <v>70</v>
      </c>
      <c r="B40" s="43" t="s">
        <v>68</v>
      </c>
      <c r="C40" s="56">
        <v>25000</v>
      </c>
      <c r="D40" s="56">
        <v>0</v>
      </c>
      <c r="E40" s="56">
        <v>25000</v>
      </c>
      <c r="F40" s="56">
        <v>0</v>
      </c>
      <c r="G40" s="56">
        <v>25000</v>
      </c>
      <c r="H40" s="69" t="s">
        <v>4</v>
      </c>
      <c r="I40" s="19">
        <v>45650</v>
      </c>
      <c r="J40" s="15" t="s">
        <v>58</v>
      </c>
    </row>
    <row r="41" spans="1:10" ht="63" x14ac:dyDescent="0.25">
      <c r="A41" s="5" t="s">
        <v>79</v>
      </c>
      <c r="B41" s="64" t="s">
        <v>80</v>
      </c>
      <c r="C41" s="74"/>
      <c r="D41" s="71">
        <v>13722.12</v>
      </c>
      <c r="E41" s="71">
        <v>13722.12</v>
      </c>
      <c r="F41" s="74">
        <v>0</v>
      </c>
      <c r="G41" s="66">
        <v>13722.12</v>
      </c>
      <c r="H41" s="69" t="s">
        <v>4</v>
      </c>
      <c r="I41" s="19">
        <v>45650</v>
      </c>
      <c r="J41" s="15" t="s">
        <v>58</v>
      </c>
    </row>
    <row r="42" spans="1:10" ht="70.5" customHeight="1" x14ac:dyDescent="0.25">
      <c r="A42" s="5" t="s">
        <v>81</v>
      </c>
      <c r="B42" s="77" t="s">
        <v>83</v>
      </c>
      <c r="C42" s="74"/>
      <c r="D42" s="71">
        <v>100000</v>
      </c>
      <c r="E42" s="71">
        <v>100000</v>
      </c>
      <c r="F42" s="59">
        <v>68363</v>
      </c>
      <c r="G42" s="59">
        <v>168363</v>
      </c>
      <c r="H42" s="69" t="s">
        <v>4</v>
      </c>
      <c r="I42" s="19">
        <v>45650</v>
      </c>
      <c r="J42" s="15" t="s">
        <v>58</v>
      </c>
    </row>
    <row r="43" spans="1:10" ht="45" customHeight="1" x14ac:dyDescent="0.25">
      <c r="A43" s="5" t="s">
        <v>85</v>
      </c>
      <c r="B43" s="77" t="s">
        <v>86</v>
      </c>
      <c r="C43" s="74"/>
      <c r="D43" s="71"/>
      <c r="E43" s="71"/>
      <c r="F43" s="59">
        <v>450000</v>
      </c>
      <c r="G43" s="59">
        <v>450000</v>
      </c>
      <c r="H43" s="69" t="s">
        <v>4</v>
      </c>
      <c r="I43" s="19">
        <v>45650</v>
      </c>
      <c r="J43" s="15" t="s">
        <v>58</v>
      </c>
    </row>
    <row r="44" spans="1:10" ht="83.25" customHeight="1" x14ac:dyDescent="0.25">
      <c r="A44" s="5" t="s">
        <v>84</v>
      </c>
      <c r="B44" s="77" t="s">
        <v>87</v>
      </c>
      <c r="C44" s="74"/>
      <c r="D44" s="71"/>
      <c r="E44" s="71"/>
      <c r="F44" s="59">
        <v>115000</v>
      </c>
      <c r="G44" s="59">
        <v>115000</v>
      </c>
      <c r="H44" s="69" t="s">
        <v>4</v>
      </c>
      <c r="I44" s="19">
        <v>45650</v>
      </c>
      <c r="J44" s="15" t="s">
        <v>58</v>
      </c>
    </row>
    <row r="45" spans="1:10" ht="15.75" x14ac:dyDescent="0.25">
      <c r="A45" s="38"/>
      <c r="B45" s="72" t="s">
        <v>52</v>
      </c>
      <c r="C45" s="73">
        <f>SUM(C10:C40)</f>
        <v>32000000</v>
      </c>
      <c r="D45" s="73">
        <f>SUM(D10:D42)</f>
        <v>-14277.880000000005</v>
      </c>
      <c r="E45" s="73">
        <f>SUM(E10:E42)</f>
        <v>31985722.120000001</v>
      </c>
      <c r="F45" s="73">
        <f>SUM(F10:F44)</f>
        <v>1175663</v>
      </c>
      <c r="G45" s="73">
        <f>SUM(G10:G44)</f>
        <v>33161385.120000001</v>
      </c>
      <c r="H45" s="40"/>
      <c r="I45" s="40"/>
      <c r="J45" s="41"/>
    </row>
    <row r="46" spans="1:10" ht="15.75" x14ac:dyDescent="0.25">
      <c r="A46" s="6"/>
      <c r="B46" s="75"/>
      <c r="C46" s="76"/>
      <c r="D46" s="76"/>
      <c r="E46" s="76"/>
      <c r="F46" s="76"/>
      <c r="G46" s="76"/>
      <c r="H46" s="3"/>
      <c r="I46" s="3"/>
      <c r="J46" s="2"/>
    </row>
    <row r="47" spans="1:10" ht="15.75" x14ac:dyDescent="0.25">
      <c r="A47" s="6"/>
      <c r="B47" s="47" t="s">
        <v>74</v>
      </c>
      <c r="C47" s="7"/>
      <c r="D47" s="7"/>
      <c r="E47" s="7"/>
      <c r="F47" s="7"/>
      <c r="G47" s="7"/>
      <c r="H47" s="3"/>
      <c r="I47" s="29" t="s">
        <v>75</v>
      </c>
      <c r="J47" s="2"/>
    </row>
  </sheetData>
  <mergeCells count="7">
    <mergeCell ref="A2:J2"/>
    <mergeCell ref="A4:A6"/>
    <mergeCell ref="B4:B6"/>
    <mergeCell ref="C4:C6"/>
    <mergeCell ref="H4:H6"/>
    <mergeCell ref="I4:I6"/>
    <mergeCell ref="J4:J6"/>
  </mergeCells>
  <pageMargins left="0.7" right="0.7" top="0.75" bottom="0.75" header="0.3" footer="0.3"/>
  <pageSetup paperSize="9" scale="83" fitToHeight="0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7"/>
  <sheetViews>
    <sheetView workbookViewId="0">
      <selection sqref="A1:L49"/>
    </sheetView>
  </sheetViews>
  <sheetFormatPr defaultRowHeight="12.75" x14ac:dyDescent="0.2"/>
  <cols>
    <col min="1" max="1" width="5.5703125" customWidth="1"/>
    <col min="2" max="2" width="39.5703125" customWidth="1"/>
    <col min="3" max="3" width="18.28515625" customWidth="1"/>
    <col min="4" max="4" width="14.7109375" customWidth="1"/>
    <col min="5" max="7" width="17.42578125" customWidth="1"/>
    <col min="8" max="8" width="15.7109375" customWidth="1"/>
    <col min="9" max="9" width="17.85546875" customWidth="1"/>
    <col min="10" max="10" width="10.85546875" customWidth="1"/>
    <col min="11" max="11" width="13.5703125" customWidth="1"/>
    <col min="12" max="12" width="20.85546875" customWidth="1"/>
  </cols>
  <sheetData>
    <row r="1" spans="1:12" ht="30" x14ac:dyDescent="0.25">
      <c r="A1" s="29"/>
      <c r="B1" s="2"/>
      <c r="C1" s="7"/>
      <c r="D1" s="7"/>
      <c r="E1" s="7"/>
      <c r="F1" s="7"/>
      <c r="G1" s="7"/>
      <c r="H1" s="7"/>
      <c r="I1" s="7"/>
      <c r="J1" s="49"/>
      <c r="K1" s="49"/>
      <c r="L1" s="48" t="s">
        <v>72</v>
      </c>
    </row>
    <row r="2" spans="1:12" ht="15.75" x14ac:dyDescent="0.25">
      <c r="A2" s="105" t="s">
        <v>71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</row>
    <row r="3" spans="1:12" ht="15.75" x14ac:dyDescent="0.25">
      <c r="A3" s="30"/>
      <c r="B3" s="31"/>
      <c r="C3" s="32"/>
      <c r="D3" s="32"/>
      <c r="E3" s="32"/>
      <c r="F3" s="32"/>
      <c r="G3" s="32"/>
      <c r="H3" s="32"/>
      <c r="I3" s="32"/>
      <c r="J3" s="32"/>
      <c r="K3" s="32"/>
      <c r="L3" s="31"/>
    </row>
    <row r="4" spans="1:12" ht="15.75" x14ac:dyDescent="0.2">
      <c r="A4" s="106" t="s">
        <v>0</v>
      </c>
      <c r="B4" s="104" t="s">
        <v>1</v>
      </c>
      <c r="C4" s="110" t="s">
        <v>73</v>
      </c>
      <c r="D4" s="82"/>
      <c r="E4" s="82"/>
      <c r="F4" s="82"/>
      <c r="G4" s="82"/>
      <c r="H4" s="82"/>
      <c r="I4" s="82"/>
      <c r="J4" s="104" t="s">
        <v>57</v>
      </c>
      <c r="K4" s="111" t="s">
        <v>2</v>
      </c>
      <c r="L4" s="104" t="s">
        <v>56</v>
      </c>
    </row>
    <row r="5" spans="1:12" ht="15.75" x14ac:dyDescent="0.25">
      <c r="A5" s="107"/>
      <c r="B5" s="109"/>
      <c r="C5" s="109"/>
      <c r="D5" s="52">
        <v>45378</v>
      </c>
      <c r="E5" s="53" t="s">
        <v>77</v>
      </c>
      <c r="F5" s="52">
        <v>45425</v>
      </c>
      <c r="G5" s="53" t="s">
        <v>77</v>
      </c>
      <c r="H5" s="52">
        <v>45448</v>
      </c>
      <c r="I5" s="53" t="s">
        <v>77</v>
      </c>
      <c r="J5" s="109"/>
      <c r="K5" s="111"/>
      <c r="L5" s="104"/>
    </row>
    <row r="6" spans="1:12" ht="15.75" x14ac:dyDescent="0.25">
      <c r="A6" s="108"/>
      <c r="B6" s="109"/>
      <c r="C6" s="109"/>
      <c r="D6" s="81"/>
      <c r="E6" s="81"/>
      <c r="F6" s="81"/>
      <c r="G6" s="81"/>
      <c r="H6" s="81"/>
      <c r="I6" s="81"/>
      <c r="J6" s="109"/>
      <c r="K6" s="111"/>
      <c r="L6" s="104"/>
    </row>
    <row r="7" spans="1:12" ht="15.75" x14ac:dyDescent="0.2">
      <c r="A7" s="8">
        <v>1</v>
      </c>
      <c r="B7" s="26">
        <v>2</v>
      </c>
      <c r="C7" s="27">
        <v>3</v>
      </c>
      <c r="D7" s="28">
        <v>4</v>
      </c>
      <c r="E7" s="28">
        <v>5</v>
      </c>
      <c r="F7" s="28">
        <v>6</v>
      </c>
      <c r="G7" s="28">
        <v>7</v>
      </c>
      <c r="H7" s="28">
        <v>8</v>
      </c>
      <c r="I7" s="28">
        <v>9</v>
      </c>
      <c r="J7" s="28">
        <v>10</v>
      </c>
      <c r="K7" s="28">
        <v>11</v>
      </c>
      <c r="L7" s="26">
        <v>12</v>
      </c>
    </row>
    <row r="8" spans="1:12" ht="31.5" x14ac:dyDescent="0.2">
      <c r="A8" s="4"/>
      <c r="B8" s="16" t="s">
        <v>3</v>
      </c>
      <c r="C8" s="9"/>
      <c r="D8" s="9"/>
      <c r="E8" s="9"/>
      <c r="F8" s="9"/>
      <c r="G8" s="9"/>
      <c r="H8" s="9"/>
      <c r="I8" s="9"/>
      <c r="J8" s="9"/>
      <c r="K8" s="9"/>
      <c r="L8" s="10"/>
    </row>
    <row r="9" spans="1:12" ht="78.75" x14ac:dyDescent="0.2">
      <c r="A9" s="4">
        <v>1</v>
      </c>
      <c r="B9" s="17" t="s">
        <v>60</v>
      </c>
      <c r="C9" s="55"/>
      <c r="D9" s="55"/>
      <c r="E9" s="55"/>
      <c r="F9" s="55"/>
      <c r="G9" s="55"/>
      <c r="H9" s="55"/>
      <c r="I9" s="55"/>
      <c r="J9" s="82" t="s">
        <v>4</v>
      </c>
      <c r="K9" s="19">
        <v>45650</v>
      </c>
      <c r="L9" s="11" t="s">
        <v>58</v>
      </c>
    </row>
    <row r="10" spans="1:12" ht="31.5" x14ac:dyDescent="0.25">
      <c r="A10" s="5" t="s">
        <v>5</v>
      </c>
      <c r="B10" s="43" t="s">
        <v>6</v>
      </c>
      <c r="C10" s="56">
        <v>21054785</v>
      </c>
      <c r="D10" s="56">
        <v>0</v>
      </c>
      <c r="E10" s="56">
        <v>21054785</v>
      </c>
      <c r="F10" s="56">
        <v>0</v>
      </c>
      <c r="G10" s="56">
        <v>21054785</v>
      </c>
      <c r="H10" s="56">
        <v>0</v>
      </c>
      <c r="I10" s="56">
        <v>21054785</v>
      </c>
      <c r="J10" s="82" t="s">
        <v>4</v>
      </c>
      <c r="K10" s="19">
        <v>45650</v>
      </c>
      <c r="L10" s="12" t="s">
        <v>58</v>
      </c>
    </row>
    <row r="11" spans="1:12" ht="204.75" x14ac:dyDescent="0.25">
      <c r="A11" s="5" t="s">
        <v>7</v>
      </c>
      <c r="B11" s="43" t="s">
        <v>61</v>
      </c>
      <c r="C11" s="56">
        <v>600000</v>
      </c>
      <c r="D11" s="56">
        <v>0</v>
      </c>
      <c r="E11" s="56">
        <v>600000</v>
      </c>
      <c r="F11" s="56">
        <v>0</v>
      </c>
      <c r="G11" s="56">
        <v>600000</v>
      </c>
      <c r="H11" s="56">
        <v>0</v>
      </c>
      <c r="I11" s="56">
        <v>600000</v>
      </c>
      <c r="J11" s="82" t="s">
        <v>4</v>
      </c>
      <c r="K11" s="19">
        <v>45650</v>
      </c>
      <c r="L11" s="13" t="s">
        <v>58</v>
      </c>
    </row>
    <row r="12" spans="1:12" ht="63" x14ac:dyDescent="0.25">
      <c r="A12" s="42" t="s">
        <v>8</v>
      </c>
      <c r="B12" s="43" t="s">
        <v>9</v>
      </c>
      <c r="C12" s="56">
        <v>4496215</v>
      </c>
      <c r="D12" s="56">
        <v>0</v>
      </c>
      <c r="E12" s="56">
        <v>4496215</v>
      </c>
      <c r="F12" s="56">
        <v>0</v>
      </c>
      <c r="G12" s="56">
        <v>4496215</v>
      </c>
      <c r="H12" s="56">
        <v>0</v>
      </c>
      <c r="I12" s="56">
        <v>4496215</v>
      </c>
      <c r="J12" s="82" t="s">
        <v>4</v>
      </c>
      <c r="K12" s="19">
        <v>45650</v>
      </c>
      <c r="L12" s="11" t="s">
        <v>58</v>
      </c>
    </row>
    <row r="13" spans="1:12" ht="31.5" x14ac:dyDescent="0.25">
      <c r="A13" s="5" t="s">
        <v>10</v>
      </c>
      <c r="B13" s="85" t="s">
        <v>63</v>
      </c>
      <c r="C13" s="83">
        <v>99000</v>
      </c>
      <c r="D13" s="83">
        <v>0</v>
      </c>
      <c r="E13" s="83">
        <v>99000</v>
      </c>
      <c r="F13" s="84">
        <v>50000</v>
      </c>
      <c r="G13" s="84">
        <v>149000</v>
      </c>
      <c r="H13" s="86">
        <v>0</v>
      </c>
      <c r="I13" s="83">
        <v>149000</v>
      </c>
      <c r="J13" s="20" t="s">
        <v>4</v>
      </c>
      <c r="K13" s="21">
        <v>45650</v>
      </c>
      <c r="L13" s="22" t="s">
        <v>58</v>
      </c>
    </row>
    <row r="14" spans="1:12" ht="31.5" x14ac:dyDescent="0.25">
      <c r="A14" s="33" t="s">
        <v>11</v>
      </c>
      <c r="B14" s="80" t="s">
        <v>12</v>
      </c>
      <c r="C14" s="66">
        <v>1400000</v>
      </c>
      <c r="D14" s="66">
        <v>0</v>
      </c>
      <c r="E14" s="66">
        <v>1400000</v>
      </c>
      <c r="F14" s="71">
        <v>500000</v>
      </c>
      <c r="G14" s="71">
        <v>1900000</v>
      </c>
      <c r="H14" s="59">
        <v>557000</v>
      </c>
      <c r="I14" s="59">
        <v>2457000</v>
      </c>
      <c r="J14" s="82" t="s">
        <v>4</v>
      </c>
      <c r="K14" s="19">
        <v>45650</v>
      </c>
      <c r="L14" s="11" t="s">
        <v>58</v>
      </c>
    </row>
    <row r="15" spans="1:12" ht="47.25" x14ac:dyDescent="0.25">
      <c r="A15" s="35" t="s">
        <v>13</v>
      </c>
      <c r="B15" s="45" t="s">
        <v>65</v>
      </c>
      <c r="C15" s="56">
        <v>250000</v>
      </c>
      <c r="D15" s="56">
        <v>0</v>
      </c>
      <c r="E15" s="56">
        <v>250000</v>
      </c>
      <c r="F15" s="56">
        <v>0</v>
      </c>
      <c r="G15" s="56">
        <v>250000</v>
      </c>
      <c r="H15" s="56">
        <v>0</v>
      </c>
      <c r="I15" s="56">
        <v>250000</v>
      </c>
      <c r="J15" s="82" t="s">
        <v>4</v>
      </c>
      <c r="K15" s="19">
        <v>45650</v>
      </c>
      <c r="L15" s="11" t="s">
        <v>58</v>
      </c>
    </row>
    <row r="16" spans="1:12" ht="94.5" x14ac:dyDescent="0.25">
      <c r="A16" s="35" t="s">
        <v>14</v>
      </c>
      <c r="B16" s="80" t="s">
        <v>15</v>
      </c>
      <c r="C16" s="56">
        <v>500000</v>
      </c>
      <c r="D16" s="56">
        <v>0</v>
      </c>
      <c r="E16" s="56">
        <v>500000</v>
      </c>
      <c r="F16" s="56">
        <v>0</v>
      </c>
      <c r="G16" s="56">
        <v>500000</v>
      </c>
      <c r="H16" s="59">
        <v>-90000</v>
      </c>
      <c r="I16" s="59">
        <v>410000</v>
      </c>
      <c r="J16" s="82" t="s">
        <v>4</v>
      </c>
      <c r="K16" s="19">
        <v>45650</v>
      </c>
      <c r="L16" s="11" t="s">
        <v>58</v>
      </c>
    </row>
    <row r="17" spans="1:12" ht="63" x14ac:dyDescent="0.25">
      <c r="A17" s="35" t="s">
        <v>16</v>
      </c>
      <c r="B17" s="34" t="s">
        <v>78</v>
      </c>
      <c r="C17" s="56">
        <v>650000</v>
      </c>
      <c r="D17" s="56">
        <v>0</v>
      </c>
      <c r="E17" s="56">
        <v>650000</v>
      </c>
      <c r="F17" s="56">
        <v>0</v>
      </c>
      <c r="G17" s="56">
        <v>650000</v>
      </c>
      <c r="H17" s="56">
        <v>0</v>
      </c>
      <c r="I17" s="56">
        <v>650000</v>
      </c>
      <c r="J17" s="82" t="s">
        <v>4</v>
      </c>
      <c r="K17" s="19">
        <v>45650</v>
      </c>
      <c r="L17" s="14" t="s">
        <v>58</v>
      </c>
    </row>
    <row r="18" spans="1:12" ht="47.25" x14ac:dyDescent="0.25">
      <c r="A18" s="35" t="s">
        <v>18</v>
      </c>
      <c r="B18" s="80" t="s">
        <v>19</v>
      </c>
      <c r="C18" s="56">
        <v>99000</v>
      </c>
      <c r="D18" s="56">
        <v>0</v>
      </c>
      <c r="E18" s="56">
        <v>99000</v>
      </c>
      <c r="F18" s="56">
        <v>0</v>
      </c>
      <c r="G18" s="56">
        <v>99000</v>
      </c>
      <c r="H18" s="59">
        <v>-3400</v>
      </c>
      <c r="I18" s="59">
        <v>95600</v>
      </c>
      <c r="J18" s="82" t="s">
        <v>4</v>
      </c>
      <c r="K18" s="19">
        <v>45650</v>
      </c>
      <c r="L18" s="11" t="s">
        <v>58</v>
      </c>
    </row>
    <row r="19" spans="1:12" ht="31.5" x14ac:dyDescent="0.25">
      <c r="A19" s="36" t="s">
        <v>20</v>
      </c>
      <c r="B19" s="34" t="s">
        <v>59</v>
      </c>
      <c r="C19" s="56">
        <v>99000</v>
      </c>
      <c r="D19" s="56">
        <v>0</v>
      </c>
      <c r="E19" s="56">
        <v>99000</v>
      </c>
      <c r="F19" s="56">
        <v>0</v>
      </c>
      <c r="G19" s="56">
        <v>99000</v>
      </c>
      <c r="H19" s="56">
        <v>0</v>
      </c>
      <c r="I19" s="56">
        <v>99000</v>
      </c>
      <c r="J19" s="82" t="s">
        <v>4</v>
      </c>
      <c r="K19" s="19">
        <v>45650</v>
      </c>
      <c r="L19" s="11" t="s">
        <v>58</v>
      </c>
    </row>
    <row r="20" spans="1:12" ht="31.5" x14ac:dyDescent="0.25">
      <c r="A20" s="5" t="s">
        <v>21</v>
      </c>
      <c r="B20" s="37" t="s">
        <v>22</v>
      </c>
      <c r="C20" s="58">
        <v>99000</v>
      </c>
      <c r="D20" s="58">
        <v>0</v>
      </c>
      <c r="E20" s="58">
        <v>99000</v>
      </c>
      <c r="F20" s="58">
        <v>0</v>
      </c>
      <c r="G20" s="58">
        <v>99000</v>
      </c>
      <c r="H20" s="58">
        <v>0</v>
      </c>
      <c r="I20" s="58">
        <v>99000</v>
      </c>
      <c r="J20" s="23" t="s">
        <v>4</v>
      </c>
      <c r="K20" s="24">
        <v>45650</v>
      </c>
      <c r="L20" s="25" t="s">
        <v>58</v>
      </c>
    </row>
    <row r="21" spans="1:12" ht="31.5" x14ac:dyDescent="0.25">
      <c r="A21" s="5" t="s">
        <v>23</v>
      </c>
      <c r="B21" s="77" t="s">
        <v>24</v>
      </c>
      <c r="C21" s="56">
        <v>600000</v>
      </c>
      <c r="D21" s="56">
        <v>0</v>
      </c>
      <c r="E21" s="56">
        <v>600000</v>
      </c>
      <c r="F21" s="56">
        <v>0</v>
      </c>
      <c r="G21" s="56">
        <v>600000</v>
      </c>
      <c r="H21" s="59">
        <v>-100000</v>
      </c>
      <c r="I21" s="59">
        <v>500000</v>
      </c>
      <c r="J21" s="82" t="s">
        <v>4</v>
      </c>
      <c r="K21" s="19">
        <v>45650</v>
      </c>
      <c r="L21" s="11" t="s">
        <v>58</v>
      </c>
    </row>
    <row r="22" spans="1:12" ht="110.25" x14ac:dyDescent="0.25">
      <c r="A22" s="5" t="s">
        <v>25</v>
      </c>
      <c r="B22" s="43" t="s">
        <v>66</v>
      </c>
      <c r="C22" s="56">
        <v>99000</v>
      </c>
      <c r="D22" s="56">
        <v>0</v>
      </c>
      <c r="E22" s="56">
        <v>99000</v>
      </c>
      <c r="F22" s="56">
        <v>0</v>
      </c>
      <c r="G22" s="56">
        <v>99000</v>
      </c>
      <c r="H22" s="56">
        <v>0</v>
      </c>
      <c r="I22" s="56">
        <v>99000</v>
      </c>
      <c r="J22" s="82" t="s">
        <v>4</v>
      </c>
      <c r="K22" s="19">
        <v>45650</v>
      </c>
      <c r="L22" s="14" t="s">
        <v>58</v>
      </c>
    </row>
    <row r="23" spans="1:12" ht="47.25" x14ac:dyDescent="0.25">
      <c r="A23" s="5" t="s">
        <v>26</v>
      </c>
      <c r="B23" s="64" t="s">
        <v>27</v>
      </c>
      <c r="C23" s="56">
        <v>40000</v>
      </c>
      <c r="D23" s="71">
        <v>-39000</v>
      </c>
      <c r="E23" s="71">
        <v>1000</v>
      </c>
      <c r="F23" s="74">
        <v>0</v>
      </c>
      <c r="G23" s="66">
        <v>1000</v>
      </c>
      <c r="H23" s="66">
        <v>0</v>
      </c>
      <c r="I23" s="66">
        <v>1000</v>
      </c>
      <c r="J23" s="82" t="s">
        <v>4</v>
      </c>
      <c r="K23" s="19">
        <v>45650</v>
      </c>
      <c r="L23" s="11" t="s">
        <v>58</v>
      </c>
    </row>
    <row r="24" spans="1:12" ht="110.25" x14ac:dyDescent="0.25">
      <c r="A24" s="5" t="s">
        <v>28</v>
      </c>
      <c r="B24" s="43" t="s">
        <v>67</v>
      </c>
      <c r="C24" s="56">
        <v>500000</v>
      </c>
      <c r="D24" s="56">
        <v>0</v>
      </c>
      <c r="E24" s="56">
        <v>500000</v>
      </c>
      <c r="F24" s="56">
        <v>0</v>
      </c>
      <c r="G24" s="56">
        <v>500000</v>
      </c>
      <c r="H24" s="56">
        <v>0</v>
      </c>
      <c r="I24" s="56">
        <v>500000</v>
      </c>
      <c r="J24" s="82" t="s">
        <v>4</v>
      </c>
      <c r="K24" s="19">
        <v>45650</v>
      </c>
      <c r="L24" s="13" t="s">
        <v>58</v>
      </c>
    </row>
    <row r="25" spans="1:12" ht="31.5" x14ac:dyDescent="0.25">
      <c r="A25" s="5" t="s">
        <v>29</v>
      </c>
      <c r="B25" s="77" t="s">
        <v>69</v>
      </c>
      <c r="C25" s="56">
        <v>99000</v>
      </c>
      <c r="D25" s="56">
        <v>0</v>
      </c>
      <c r="E25" s="56">
        <v>99000</v>
      </c>
      <c r="F25" s="56">
        <v>0</v>
      </c>
      <c r="G25" s="56">
        <v>99000</v>
      </c>
      <c r="H25" s="59">
        <v>40000</v>
      </c>
      <c r="I25" s="59">
        <v>139000</v>
      </c>
      <c r="J25" s="82" t="s">
        <v>4</v>
      </c>
      <c r="K25" s="19">
        <v>45650</v>
      </c>
      <c r="L25" s="11" t="s">
        <v>58</v>
      </c>
    </row>
    <row r="26" spans="1:12" ht="47.25" x14ac:dyDescent="0.25">
      <c r="A26" s="5" t="s">
        <v>30</v>
      </c>
      <c r="B26" s="43" t="s">
        <v>31</v>
      </c>
      <c r="C26" s="56">
        <v>0</v>
      </c>
      <c r="D26" s="56">
        <v>0</v>
      </c>
      <c r="E26" s="56">
        <v>0</v>
      </c>
      <c r="F26" s="56">
        <v>0</v>
      </c>
      <c r="G26" s="56">
        <v>0</v>
      </c>
      <c r="H26" s="56">
        <v>0</v>
      </c>
      <c r="I26" s="56">
        <v>0</v>
      </c>
      <c r="J26" s="82" t="s">
        <v>4</v>
      </c>
      <c r="K26" s="19">
        <v>45650</v>
      </c>
      <c r="L26" s="11" t="s">
        <v>58</v>
      </c>
    </row>
    <row r="27" spans="1:12" ht="31.5" x14ac:dyDescent="0.25">
      <c r="A27" s="5" t="s">
        <v>32</v>
      </c>
      <c r="B27" s="18" t="s">
        <v>33</v>
      </c>
      <c r="C27" s="56">
        <v>150000</v>
      </c>
      <c r="D27" s="56">
        <v>0</v>
      </c>
      <c r="E27" s="56">
        <v>150000</v>
      </c>
      <c r="F27" s="56">
        <v>0</v>
      </c>
      <c r="G27" s="56">
        <v>150000</v>
      </c>
      <c r="H27" s="56">
        <v>0</v>
      </c>
      <c r="I27" s="56">
        <v>150000</v>
      </c>
      <c r="J27" s="82" t="s">
        <v>4</v>
      </c>
      <c r="K27" s="19">
        <v>45650</v>
      </c>
      <c r="L27" s="14" t="s">
        <v>58</v>
      </c>
    </row>
    <row r="28" spans="1:12" ht="31.5" x14ac:dyDescent="0.25">
      <c r="A28" s="5" t="s">
        <v>34</v>
      </c>
      <c r="B28" s="43" t="s">
        <v>35</v>
      </c>
      <c r="C28" s="56">
        <v>70000</v>
      </c>
      <c r="D28" s="56">
        <v>0</v>
      </c>
      <c r="E28" s="56">
        <v>70000</v>
      </c>
      <c r="F28" s="56">
        <v>0</v>
      </c>
      <c r="G28" s="56">
        <v>70000</v>
      </c>
      <c r="H28" s="56">
        <v>0</v>
      </c>
      <c r="I28" s="56">
        <v>70000</v>
      </c>
      <c r="J28" s="82" t="s">
        <v>4</v>
      </c>
      <c r="K28" s="19">
        <v>45650</v>
      </c>
      <c r="L28" s="11" t="s">
        <v>58</v>
      </c>
    </row>
    <row r="29" spans="1:12" ht="47.25" x14ac:dyDescent="0.25">
      <c r="A29" s="5" t="s">
        <v>36</v>
      </c>
      <c r="B29" s="18" t="s">
        <v>37</v>
      </c>
      <c r="C29" s="56">
        <v>20000</v>
      </c>
      <c r="D29" s="56">
        <v>0</v>
      </c>
      <c r="E29" s="56">
        <v>20000</v>
      </c>
      <c r="F29" s="56">
        <v>0</v>
      </c>
      <c r="G29" s="56">
        <v>20000</v>
      </c>
      <c r="H29" s="56">
        <v>0</v>
      </c>
      <c r="I29" s="56">
        <v>20000</v>
      </c>
      <c r="J29" s="82" t="s">
        <v>4</v>
      </c>
      <c r="K29" s="19">
        <v>45650</v>
      </c>
      <c r="L29" s="11" t="s">
        <v>58</v>
      </c>
    </row>
    <row r="30" spans="1:12" ht="47.25" x14ac:dyDescent="0.25">
      <c r="A30" s="5" t="s">
        <v>38</v>
      </c>
      <c r="B30" s="43" t="s">
        <v>39</v>
      </c>
      <c r="C30" s="56">
        <v>30000</v>
      </c>
      <c r="D30" s="56">
        <v>0</v>
      </c>
      <c r="E30" s="56">
        <v>30000</v>
      </c>
      <c r="F30" s="56">
        <v>0</v>
      </c>
      <c r="G30" s="56">
        <v>30000</v>
      </c>
      <c r="H30" s="56">
        <v>0</v>
      </c>
      <c r="I30" s="56">
        <v>30000</v>
      </c>
      <c r="J30" s="82" t="s">
        <v>4</v>
      </c>
      <c r="K30" s="19">
        <v>45650</v>
      </c>
      <c r="L30" s="13" t="s">
        <v>58</v>
      </c>
    </row>
    <row r="31" spans="1:12" ht="63" x14ac:dyDescent="0.25">
      <c r="A31" s="5" t="s">
        <v>40</v>
      </c>
      <c r="B31" s="64" t="s">
        <v>41</v>
      </c>
      <c r="C31" s="56">
        <v>5000</v>
      </c>
      <c r="D31" s="56">
        <v>0</v>
      </c>
      <c r="E31" s="56">
        <v>5000</v>
      </c>
      <c r="F31" s="71">
        <v>5000</v>
      </c>
      <c r="G31" s="71">
        <v>10000</v>
      </c>
      <c r="H31" s="74">
        <v>0</v>
      </c>
      <c r="I31" s="66">
        <v>10000</v>
      </c>
      <c r="J31" s="82" t="s">
        <v>4</v>
      </c>
      <c r="K31" s="19">
        <v>45650</v>
      </c>
      <c r="L31" s="11" t="s">
        <v>58</v>
      </c>
    </row>
    <row r="32" spans="1:12" ht="31.5" x14ac:dyDescent="0.25">
      <c r="A32" s="5" t="s">
        <v>42</v>
      </c>
      <c r="B32" s="64" t="s">
        <v>43</v>
      </c>
      <c r="C32" s="56">
        <v>300000</v>
      </c>
      <c r="D32" s="56">
        <v>0</v>
      </c>
      <c r="E32" s="56">
        <v>300000</v>
      </c>
      <c r="F32" s="66">
        <v>0</v>
      </c>
      <c r="G32" s="66">
        <v>300000</v>
      </c>
      <c r="H32" s="66">
        <v>0</v>
      </c>
      <c r="I32" s="66">
        <v>300000</v>
      </c>
      <c r="J32" s="82" t="s">
        <v>4</v>
      </c>
      <c r="K32" s="19">
        <v>45650</v>
      </c>
      <c r="L32" s="11" t="s">
        <v>58</v>
      </c>
    </row>
    <row r="33" spans="1:12" ht="31.5" x14ac:dyDescent="0.25">
      <c r="A33" s="5" t="s">
        <v>44</v>
      </c>
      <c r="B33" s="64" t="s">
        <v>45</v>
      </c>
      <c r="C33" s="56">
        <v>99000</v>
      </c>
      <c r="D33" s="71">
        <v>-89000</v>
      </c>
      <c r="E33" s="71">
        <v>10000</v>
      </c>
      <c r="F33" s="66">
        <v>0</v>
      </c>
      <c r="G33" s="66">
        <v>10000</v>
      </c>
      <c r="H33" s="66">
        <v>0</v>
      </c>
      <c r="I33" s="66">
        <v>10000</v>
      </c>
      <c r="J33" s="82" t="s">
        <v>4</v>
      </c>
      <c r="K33" s="19">
        <v>45650</v>
      </c>
      <c r="L33" s="14" t="s">
        <v>58</v>
      </c>
    </row>
    <row r="34" spans="1:12" ht="47.25" x14ac:dyDescent="0.25">
      <c r="A34" s="5" t="s">
        <v>46</v>
      </c>
      <c r="B34" s="64" t="s">
        <v>47</v>
      </c>
      <c r="C34" s="56">
        <v>20000</v>
      </c>
      <c r="D34" s="56">
        <v>0</v>
      </c>
      <c r="E34" s="56">
        <v>20000</v>
      </c>
      <c r="F34" s="71">
        <v>-10700</v>
      </c>
      <c r="G34" s="71">
        <v>9300</v>
      </c>
      <c r="H34" s="74">
        <v>0</v>
      </c>
      <c r="I34" s="66">
        <v>9300</v>
      </c>
      <c r="J34" s="82" t="s">
        <v>4</v>
      </c>
      <c r="K34" s="19">
        <v>45650</v>
      </c>
      <c r="L34" s="14" t="s">
        <v>58</v>
      </c>
    </row>
    <row r="35" spans="1:12" ht="31.5" x14ac:dyDescent="0.25">
      <c r="A35" s="5" t="s">
        <v>49</v>
      </c>
      <c r="B35" s="64" t="s">
        <v>48</v>
      </c>
      <c r="C35" s="56">
        <v>7000</v>
      </c>
      <c r="D35" s="56">
        <v>0</v>
      </c>
      <c r="E35" s="56">
        <v>7000</v>
      </c>
      <c r="F35" s="71">
        <v>-2000</v>
      </c>
      <c r="G35" s="71">
        <v>5000</v>
      </c>
      <c r="H35" s="74">
        <v>0</v>
      </c>
      <c r="I35" s="66">
        <v>5000</v>
      </c>
      <c r="J35" s="82" t="s">
        <v>4</v>
      </c>
      <c r="K35" s="19">
        <v>45650</v>
      </c>
      <c r="L35" s="14" t="s">
        <v>58</v>
      </c>
    </row>
    <row r="36" spans="1:12" ht="47.25" x14ac:dyDescent="0.25">
      <c r="A36" s="5" t="s">
        <v>50</v>
      </c>
      <c r="B36" s="18" t="s">
        <v>76</v>
      </c>
      <c r="C36" s="56">
        <v>150000</v>
      </c>
      <c r="D36" s="66">
        <v>0</v>
      </c>
      <c r="E36" s="66">
        <v>150000</v>
      </c>
      <c r="F36" s="66">
        <v>0</v>
      </c>
      <c r="G36" s="66">
        <v>150000</v>
      </c>
      <c r="H36" s="66">
        <v>0</v>
      </c>
      <c r="I36" s="66">
        <v>150000</v>
      </c>
      <c r="J36" s="82" t="s">
        <v>4</v>
      </c>
      <c r="K36" s="19">
        <v>45650</v>
      </c>
      <c r="L36" s="14" t="s">
        <v>58</v>
      </c>
    </row>
    <row r="37" spans="1:12" ht="78.75" x14ac:dyDescent="0.25">
      <c r="A37" s="5" t="s">
        <v>51</v>
      </c>
      <c r="B37" s="77" t="s">
        <v>55</v>
      </c>
      <c r="C37" s="56">
        <v>300000</v>
      </c>
      <c r="D37" s="56">
        <v>0</v>
      </c>
      <c r="E37" s="56">
        <v>300000</v>
      </c>
      <c r="F37" s="56">
        <v>0</v>
      </c>
      <c r="G37" s="56">
        <v>300000</v>
      </c>
      <c r="H37" s="59">
        <v>50000</v>
      </c>
      <c r="I37" s="59">
        <v>350000</v>
      </c>
      <c r="J37" s="82" t="s">
        <v>4</v>
      </c>
      <c r="K37" s="19">
        <v>45650</v>
      </c>
      <c r="L37" s="11" t="s">
        <v>58</v>
      </c>
    </row>
    <row r="38" spans="1:12" ht="47.25" x14ac:dyDescent="0.25">
      <c r="A38" s="5" t="s">
        <v>53</v>
      </c>
      <c r="B38" s="43" t="s">
        <v>64</v>
      </c>
      <c r="C38" s="60">
        <v>99000</v>
      </c>
      <c r="D38" s="60">
        <v>0</v>
      </c>
      <c r="E38" s="60">
        <v>99000</v>
      </c>
      <c r="F38" s="60">
        <v>0</v>
      </c>
      <c r="G38" s="60">
        <v>99000</v>
      </c>
      <c r="H38" s="60">
        <v>0</v>
      </c>
      <c r="I38" s="60">
        <v>99000</v>
      </c>
      <c r="J38" s="82" t="s">
        <v>4</v>
      </c>
      <c r="K38" s="19">
        <v>45650</v>
      </c>
      <c r="L38" s="15" t="s">
        <v>58</v>
      </c>
    </row>
    <row r="39" spans="1:12" ht="47.25" x14ac:dyDescent="0.25">
      <c r="A39" s="42" t="s">
        <v>54</v>
      </c>
      <c r="B39" s="43" t="s">
        <v>62</v>
      </c>
      <c r="C39" s="56">
        <v>40000</v>
      </c>
      <c r="D39" s="56">
        <v>0</v>
      </c>
      <c r="E39" s="56">
        <v>40000</v>
      </c>
      <c r="F39" s="56">
        <v>0</v>
      </c>
      <c r="G39" s="56">
        <v>40000</v>
      </c>
      <c r="H39" s="56">
        <v>0</v>
      </c>
      <c r="I39" s="56">
        <v>40000</v>
      </c>
      <c r="J39" s="82" t="s">
        <v>4</v>
      </c>
      <c r="K39" s="19">
        <v>45650</v>
      </c>
      <c r="L39" s="15" t="s">
        <v>58</v>
      </c>
    </row>
    <row r="40" spans="1:12" ht="31.5" x14ac:dyDescent="0.25">
      <c r="A40" s="42" t="s">
        <v>70</v>
      </c>
      <c r="B40" s="43" t="s">
        <v>68</v>
      </c>
      <c r="C40" s="56">
        <v>25000</v>
      </c>
      <c r="D40" s="56">
        <v>0</v>
      </c>
      <c r="E40" s="56">
        <v>25000</v>
      </c>
      <c r="F40" s="56">
        <v>0</v>
      </c>
      <c r="G40" s="56">
        <v>25000</v>
      </c>
      <c r="H40" s="56">
        <v>0</v>
      </c>
      <c r="I40" s="56">
        <v>25000</v>
      </c>
      <c r="J40" s="82" t="s">
        <v>4</v>
      </c>
      <c r="K40" s="19">
        <v>45650</v>
      </c>
      <c r="L40" s="15" t="s">
        <v>58</v>
      </c>
    </row>
    <row r="41" spans="1:12" ht="63" x14ac:dyDescent="0.25">
      <c r="A41" s="5" t="s">
        <v>79</v>
      </c>
      <c r="B41" s="64" t="s">
        <v>80</v>
      </c>
      <c r="C41" s="74"/>
      <c r="D41" s="71">
        <v>13722.12</v>
      </c>
      <c r="E41" s="71">
        <v>13722.12</v>
      </c>
      <c r="F41" s="74">
        <v>0</v>
      </c>
      <c r="G41" s="66">
        <v>13722.12</v>
      </c>
      <c r="H41" s="66">
        <v>0</v>
      </c>
      <c r="I41" s="66">
        <v>13722.12</v>
      </c>
      <c r="J41" s="82" t="s">
        <v>4</v>
      </c>
      <c r="K41" s="19">
        <v>45650</v>
      </c>
      <c r="L41" s="15" t="s">
        <v>58</v>
      </c>
    </row>
    <row r="42" spans="1:12" ht="63" x14ac:dyDescent="0.25">
      <c r="A42" s="5" t="s">
        <v>81</v>
      </c>
      <c r="B42" s="64" t="s">
        <v>83</v>
      </c>
      <c r="C42" s="74"/>
      <c r="D42" s="71">
        <v>100000</v>
      </c>
      <c r="E42" s="71">
        <v>100000</v>
      </c>
      <c r="F42" s="71">
        <v>68363</v>
      </c>
      <c r="G42" s="71">
        <v>168363</v>
      </c>
      <c r="H42" s="74">
        <v>0</v>
      </c>
      <c r="I42" s="66">
        <v>168363</v>
      </c>
      <c r="J42" s="82" t="s">
        <v>4</v>
      </c>
      <c r="K42" s="19">
        <v>45650</v>
      </c>
      <c r="L42" s="15" t="s">
        <v>58</v>
      </c>
    </row>
    <row r="43" spans="1:12" ht="31.5" x14ac:dyDescent="0.25">
      <c r="A43" s="5" t="s">
        <v>85</v>
      </c>
      <c r="B43" s="77" t="s">
        <v>88</v>
      </c>
      <c r="C43" s="74"/>
      <c r="D43" s="71"/>
      <c r="E43" s="71"/>
      <c r="F43" s="71">
        <v>450000</v>
      </c>
      <c r="G43" s="71">
        <v>450000</v>
      </c>
      <c r="H43" s="59">
        <v>3400</v>
      </c>
      <c r="I43" s="59">
        <v>453400</v>
      </c>
      <c r="J43" s="82" t="s">
        <v>4</v>
      </c>
      <c r="K43" s="19">
        <v>45650</v>
      </c>
      <c r="L43" s="15" t="s">
        <v>58</v>
      </c>
    </row>
    <row r="44" spans="1:12" ht="78.75" x14ac:dyDescent="0.25">
      <c r="A44" s="5" t="s">
        <v>84</v>
      </c>
      <c r="B44" s="64" t="s">
        <v>87</v>
      </c>
      <c r="C44" s="74"/>
      <c r="D44" s="71"/>
      <c r="E44" s="71"/>
      <c r="F44" s="71">
        <v>115000</v>
      </c>
      <c r="G44" s="71">
        <v>115000</v>
      </c>
      <c r="H44" s="74">
        <v>0</v>
      </c>
      <c r="I44" s="66">
        <v>115000</v>
      </c>
      <c r="J44" s="82" t="s">
        <v>4</v>
      </c>
      <c r="K44" s="19">
        <v>45650</v>
      </c>
      <c r="L44" s="15" t="s">
        <v>58</v>
      </c>
    </row>
    <row r="45" spans="1:12" ht="15.75" x14ac:dyDescent="0.25">
      <c r="A45" s="38"/>
      <c r="B45" s="72" t="s">
        <v>52</v>
      </c>
      <c r="C45" s="73">
        <f>SUM(C10:C40)</f>
        <v>32000000</v>
      </c>
      <c r="D45" s="73">
        <f>SUM(D10:D42)</f>
        <v>-14277.880000000005</v>
      </c>
      <c r="E45" s="73">
        <f>SUM(E10:E42)</f>
        <v>31985722.120000001</v>
      </c>
      <c r="F45" s="73">
        <f>SUM(F10:F44)</f>
        <v>1175663</v>
      </c>
      <c r="G45" s="73">
        <f>SUM(G10:G44)</f>
        <v>33161385.120000001</v>
      </c>
      <c r="H45" s="65">
        <f>SUM(H10:H44)</f>
        <v>457000</v>
      </c>
      <c r="I45" s="87">
        <f>SUM(I10:I44)</f>
        <v>33618385.120000005</v>
      </c>
      <c r="J45" s="40"/>
      <c r="K45" s="40"/>
      <c r="L45" s="41"/>
    </row>
    <row r="46" spans="1:12" ht="15.75" x14ac:dyDescent="0.25">
      <c r="A46" s="6"/>
      <c r="B46" s="75"/>
      <c r="C46" s="76"/>
      <c r="D46" s="76"/>
      <c r="E46" s="76"/>
      <c r="F46" s="76"/>
      <c r="G46" s="76"/>
      <c r="H46" s="76"/>
      <c r="I46" s="76"/>
      <c r="J46" s="3"/>
      <c r="K46" s="3"/>
      <c r="L46" s="2"/>
    </row>
    <row r="47" spans="1:12" ht="15.75" x14ac:dyDescent="0.25">
      <c r="A47" s="6"/>
      <c r="B47" s="47" t="s">
        <v>74</v>
      </c>
      <c r="C47" s="7"/>
      <c r="D47" s="7"/>
      <c r="E47" s="7"/>
      <c r="F47" s="7"/>
      <c r="G47" s="7"/>
      <c r="H47" s="7"/>
      <c r="I47" s="7"/>
      <c r="J47" s="3"/>
      <c r="K47" s="29" t="s">
        <v>75</v>
      </c>
      <c r="L47" s="2"/>
    </row>
  </sheetData>
  <mergeCells count="7">
    <mergeCell ref="A2:L2"/>
    <mergeCell ref="A4:A6"/>
    <mergeCell ref="B4:B6"/>
    <mergeCell ref="C4:C6"/>
    <mergeCell ref="J4:J6"/>
    <mergeCell ref="K4:K6"/>
    <mergeCell ref="L4:L6"/>
  </mergeCells>
  <pageMargins left="0.7" right="0.7" top="0.75" bottom="0.75" header="0.3" footer="0.3"/>
  <pageSetup paperSize="9" scale="70" fitToHeight="0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7"/>
  <sheetViews>
    <sheetView topLeftCell="D1" workbookViewId="0">
      <selection sqref="A1:N65"/>
    </sheetView>
  </sheetViews>
  <sheetFormatPr defaultRowHeight="12.75" x14ac:dyDescent="0.2"/>
  <cols>
    <col min="1" max="1" width="5.5703125" customWidth="1"/>
    <col min="2" max="2" width="39.5703125" customWidth="1"/>
    <col min="3" max="3" width="17" customWidth="1"/>
    <col min="4" max="4" width="14.28515625" customWidth="1"/>
    <col min="5" max="5" width="16.7109375" customWidth="1"/>
    <col min="6" max="6" width="16.140625" customWidth="1"/>
    <col min="7" max="7" width="16.42578125" customWidth="1"/>
    <col min="8" max="8" width="15.7109375" customWidth="1"/>
    <col min="9" max="11" width="17.85546875" customWidth="1"/>
    <col min="12" max="12" width="10.85546875" customWidth="1"/>
    <col min="13" max="13" width="13.5703125" customWidth="1"/>
    <col min="14" max="14" width="20.85546875" customWidth="1"/>
  </cols>
  <sheetData>
    <row r="1" spans="1:14" ht="30" x14ac:dyDescent="0.25">
      <c r="A1" s="29"/>
      <c r="B1" s="2"/>
      <c r="C1" s="7"/>
      <c r="D1" s="7"/>
      <c r="E1" s="7"/>
      <c r="F1" s="7"/>
      <c r="G1" s="7"/>
      <c r="H1" s="7"/>
      <c r="I1" s="7"/>
      <c r="J1" s="7"/>
      <c r="K1" s="7"/>
      <c r="L1" s="49"/>
      <c r="M1" s="49"/>
      <c r="N1" s="48" t="s">
        <v>72</v>
      </c>
    </row>
    <row r="2" spans="1:14" ht="15.75" x14ac:dyDescent="0.25">
      <c r="A2" s="105" t="s">
        <v>71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</row>
    <row r="3" spans="1:14" ht="15.75" x14ac:dyDescent="0.25">
      <c r="A3" s="30"/>
      <c r="B3" s="31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1"/>
    </row>
    <row r="4" spans="1:14" ht="15.75" x14ac:dyDescent="0.2">
      <c r="A4" s="106" t="s">
        <v>0</v>
      </c>
      <c r="B4" s="104" t="s">
        <v>1</v>
      </c>
      <c r="C4" s="110" t="s">
        <v>73</v>
      </c>
      <c r="D4" s="89"/>
      <c r="E4" s="89"/>
      <c r="F4" s="89"/>
      <c r="G4" s="89"/>
      <c r="H4" s="89"/>
      <c r="I4" s="89"/>
      <c r="J4" s="89"/>
      <c r="K4" s="89"/>
      <c r="L4" s="104" t="s">
        <v>57</v>
      </c>
      <c r="M4" s="111" t="s">
        <v>2</v>
      </c>
      <c r="N4" s="104" t="s">
        <v>56</v>
      </c>
    </row>
    <row r="5" spans="1:14" ht="15.75" x14ac:dyDescent="0.25">
      <c r="A5" s="107"/>
      <c r="B5" s="109"/>
      <c r="C5" s="109"/>
      <c r="D5" s="52">
        <v>45378</v>
      </c>
      <c r="E5" s="53" t="s">
        <v>77</v>
      </c>
      <c r="F5" s="52">
        <v>45425</v>
      </c>
      <c r="G5" s="53" t="s">
        <v>77</v>
      </c>
      <c r="H5" s="52">
        <v>45448</v>
      </c>
      <c r="I5" s="53" t="s">
        <v>77</v>
      </c>
      <c r="J5" s="52">
        <v>45484</v>
      </c>
      <c r="K5" s="53" t="s">
        <v>77</v>
      </c>
      <c r="L5" s="109"/>
      <c r="M5" s="111"/>
      <c r="N5" s="104"/>
    </row>
    <row r="6" spans="1:14" ht="15.75" x14ac:dyDescent="0.25">
      <c r="A6" s="108"/>
      <c r="B6" s="109"/>
      <c r="C6" s="109"/>
      <c r="D6" s="88"/>
      <c r="E6" s="88"/>
      <c r="F6" s="88"/>
      <c r="G6" s="88"/>
      <c r="H6" s="88"/>
      <c r="I6" s="88"/>
      <c r="J6" s="88"/>
      <c r="K6" s="88"/>
      <c r="L6" s="109"/>
      <c r="M6" s="111"/>
      <c r="N6" s="104"/>
    </row>
    <row r="7" spans="1:14" ht="15.75" x14ac:dyDescent="0.2">
      <c r="A7" s="8">
        <v>1</v>
      </c>
      <c r="B7" s="26">
        <v>2</v>
      </c>
      <c r="C7" s="27">
        <v>3</v>
      </c>
      <c r="D7" s="28">
        <v>4</v>
      </c>
      <c r="E7" s="28">
        <v>5</v>
      </c>
      <c r="F7" s="28">
        <v>6</v>
      </c>
      <c r="G7" s="28">
        <v>7</v>
      </c>
      <c r="H7" s="28">
        <v>8</v>
      </c>
      <c r="I7" s="28">
        <v>9</v>
      </c>
      <c r="J7" s="28">
        <v>10</v>
      </c>
      <c r="K7" s="28">
        <v>11</v>
      </c>
      <c r="L7" s="28">
        <v>12</v>
      </c>
      <c r="M7" s="28">
        <v>13</v>
      </c>
      <c r="N7" s="26">
        <v>14</v>
      </c>
    </row>
    <row r="8" spans="1:14" ht="31.5" x14ac:dyDescent="0.2">
      <c r="A8" s="4"/>
      <c r="B8" s="16" t="s">
        <v>3</v>
      </c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10"/>
    </row>
    <row r="9" spans="1:14" ht="78.75" x14ac:dyDescent="0.2">
      <c r="A9" s="4">
        <v>1</v>
      </c>
      <c r="B9" s="17" t="s">
        <v>60</v>
      </c>
      <c r="C9" s="55"/>
      <c r="D9" s="55"/>
      <c r="E9" s="55"/>
      <c r="F9" s="55"/>
      <c r="G9" s="55"/>
      <c r="H9" s="55"/>
      <c r="I9" s="55"/>
      <c r="J9" s="55"/>
      <c r="K9" s="55"/>
      <c r="L9" s="89" t="s">
        <v>4</v>
      </c>
      <c r="M9" s="19">
        <v>45650</v>
      </c>
      <c r="N9" s="11" t="s">
        <v>58</v>
      </c>
    </row>
    <row r="10" spans="1:14" ht="31.5" x14ac:dyDescent="0.25">
      <c r="A10" s="5" t="s">
        <v>5</v>
      </c>
      <c r="B10" s="43" t="s">
        <v>6</v>
      </c>
      <c r="C10" s="56">
        <v>21054785</v>
      </c>
      <c r="D10" s="56">
        <v>0</v>
      </c>
      <c r="E10" s="56">
        <v>21054785</v>
      </c>
      <c r="F10" s="56">
        <v>0</v>
      </c>
      <c r="G10" s="56">
        <v>21054785</v>
      </c>
      <c r="H10" s="56">
        <v>0</v>
      </c>
      <c r="I10" s="56">
        <v>21054785</v>
      </c>
      <c r="J10" s="56">
        <f ca="1">J10:J360</f>
        <v>0</v>
      </c>
      <c r="K10" s="56">
        <v>21054785</v>
      </c>
      <c r="L10" s="89" t="s">
        <v>4</v>
      </c>
      <c r="M10" s="19">
        <v>45650</v>
      </c>
      <c r="N10" s="12" t="s">
        <v>58</v>
      </c>
    </row>
    <row r="11" spans="1:14" ht="204.75" x14ac:dyDescent="0.25">
      <c r="A11" s="5" t="s">
        <v>7</v>
      </c>
      <c r="B11" s="43" t="s">
        <v>61</v>
      </c>
      <c r="C11" s="56">
        <v>600000</v>
      </c>
      <c r="D11" s="56">
        <v>0</v>
      </c>
      <c r="E11" s="56">
        <v>600000</v>
      </c>
      <c r="F11" s="56">
        <v>0</v>
      </c>
      <c r="G11" s="56">
        <v>600000</v>
      </c>
      <c r="H11" s="56">
        <v>0</v>
      </c>
      <c r="I11" s="56">
        <v>600000</v>
      </c>
      <c r="J11" s="56">
        <v>0</v>
      </c>
      <c r="K11" s="56">
        <v>600000</v>
      </c>
      <c r="L11" s="89" t="s">
        <v>4</v>
      </c>
      <c r="M11" s="19">
        <v>45650</v>
      </c>
      <c r="N11" s="13" t="s">
        <v>58</v>
      </c>
    </row>
    <row r="12" spans="1:14" ht="63" x14ac:dyDescent="0.25">
      <c r="A12" s="42" t="s">
        <v>8</v>
      </c>
      <c r="B12" s="43" t="s">
        <v>9</v>
      </c>
      <c r="C12" s="56">
        <v>4496215</v>
      </c>
      <c r="D12" s="56">
        <v>0</v>
      </c>
      <c r="E12" s="56">
        <v>4496215</v>
      </c>
      <c r="F12" s="56">
        <v>0</v>
      </c>
      <c r="G12" s="56">
        <v>4496215</v>
      </c>
      <c r="H12" s="56">
        <v>0</v>
      </c>
      <c r="I12" s="56">
        <v>4496215</v>
      </c>
      <c r="J12" s="56">
        <v>0</v>
      </c>
      <c r="K12" s="56">
        <v>4496215</v>
      </c>
      <c r="L12" s="89" t="s">
        <v>4</v>
      </c>
      <c r="M12" s="19">
        <v>45650</v>
      </c>
      <c r="N12" s="11" t="s">
        <v>58</v>
      </c>
    </row>
    <row r="13" spans="1:14" ht="31.5" x14ac:dyDescent="0.25">
      <c r="A13" s="5" t="s">
        <v>10</v>
      </c>
      <c r="B13" s="85" t="s">
        <v>63</v>
      </c>
      <c r="C13" s="83">
        <v>99000</v>
      </c>
      <c r="D13" s="83">
        <v>0</v>
      </c>
      <c r="E13" s="83">
        <v>99000</v>
      </c>
      <c r="F13" s="84">
        <v>50000</v>
      </c>
      <c r="G13" s="84">
        <v>149000</v>
      </c>
      <c r="H13" s="86">
        <v>0</v>
      </c>
      <c r="I13" s="83">
        <v>149000</v>
      </c>
      <c r="J13" s="83">
        <v>0</v>
      </c>
      <c r="K13" s="83">
        <v>149000</v>
      </c>
      <c r="L13" s="20" t="s">
        <v>4</v>
      </c>
      <c r="M13" s="21">
        <v>45650</v>
      </c>
      <c r="N13" s="22" t="s">
        <v>58</v>
      </c>
    </row>
    <row r="14" spans="1:14" ht="31.5" x14ac:dyDescent="0.25">
      <c r="A14" s="33" t="s">
        <v>11</v>
      </c>
      <c r="B14" s="90" t="s">
        <v>12</v>
      </c>
      <c r="C14" s="66">
        <v>1400000</v>
      </c>
      <c r="D14" s="66">
        <v>0</v>
      </c>
      <c r="E14" s="66">
        <v>1400000</v>
      </c>
      <c r="F14" s="71">
        <v>500000</v>
      </c>
      <c r="G14" s="71">
        <v>1900000</v>
      </c>
      <c r="H14" s="71">
        <v>557000</v>
      </c>
      <c r="I14" s="71">
        <v>2457000</v>
      </c>
      <c r="J14" s="74">
        <v>0</v>
      </c>
      <c r="K14" s="66">
        <v>2457000</v>
      </c>
      <c r="L14" s="89" t="s">
        <v>4</v>
      </c>
      <c r="M14" s="19">
        <v>45650</v>
      </c>
      <c r="N14" s="11" t="s">
        <v>58</v>
      </c>
    </row>
    <row r="15" spans="1:14" ht="47.25" x14ac:dyDescent="0.25">
      <c r="A15" s="35" t="s">
        <v>13</v>
      </c>
      <c r="B15" s="90" t="s">
        <v>65</v>
      </c>
      <c r="C15" s="56">
        <v>250000</v>
      </c>
      <c r="D15" s="56">
        <v>0</v>
      </c>
      <c r="E15" s="56">
        <v>250000</v>
      </c>
      <c r="F15" s="56">
        <v>0</v>
      </c>
      <c r="G15" s="56">
        <v>250000</v>
      </c>
      <c r="H15" s="66">
        <v>0</v>
      </c>
      <c r="I15" s="66">
        <v>250000</v>
      </c>
      <c r="J15" s="56">
        <v>0</v>
      </c>
      <c r="K15" s="66">
        <v>250000</v>
      </c>
      <c r="L15" s="89" t="s">
        <v>4</v>
      </c>
      <c r="M15" s="19">
        <v>45650</v>
      </c>
      <c r="N15" s="11" t="s">
        <v>58</v>
      </c>
    </row>
    <row r="16" spans="1:14" ht="94.5" x14ac:dyDescent="0.25">
      <c r="A16" s="35" t="s">
        <v>14</v>
      </c>
      <c r="B16" s="90" t="s">
        <v>15</v>
      </c>
      <c r="C16" s="56">
        <v>500000</v>
      </c>
      <c r="D16" s="56">
        <v>0</v>
      </c>
      <c r="E16" s="56">
        <v>500000</v>
      </c>
      <c r="F16" s="56">
        <v>0</v>
      </c>
      <c r="G16" s="56">
        <v>500000</v>
      </c>
      <c r="H16" s="71">
        <v>-90000</v>
      </c>
      <c r="I16" s="71">
        <v>410000</v>
      </c>
      <c r="J16" s="74">
        <v>0</v>
      </c>
      <c r="K16" s="66">
        <v>410000</v>
      </c>
      <c r="L16" s="89" t="s">
        <v>4</v>
      </c>
      <c r="M16" s="19">
        <v>45650</v>
      </c>
      <c r="N16" s="11" t="s">
        <v>58</v>
      </c>
    </row>
    <row r="17" spans="1:14" ht="63" x14ac:dyDescent="0.25">
      <c r="A17" s="35" t="s">
        <v>16</v>
      </c>
      <c r="B17" s="90" t="s">
        <v>78</v>
      </c>
      <c r="C17" s="56">
        <v>650000</v>
      </c>
      <c r="D17" s="56">
        <v>0</v>
      </c>
      <c r="E17" s="56">
        <v>650000</v>
      </c>
      <c r="F17" s="56">
        <v>0</v>
      </c>
      <c r="G17" s="56">
        <v>650000</v>
      </c>
      <c r="H17" s="66">
        <v>0</v>
      </c>
      <c r="I17" s="66">
        <v>650000</v>
      </c>
      <c r="J17" s="66">
        <v>0</v>
      </c>
      <c r="K17" s="66">
        <v>650000</v>
      </c>
      <c r="L17" s="89" t="s">
        <v>4</v>
      </c>
      <c r="M17" s="19">
        <v>45650</v>
      </c>
      <c r="N17" s="14" t="s">
        <v>58</v>
      </c>
    </row>
    <row r="18" spans="1:14" ht="47.25" x14ac:dyDescent="0.25">
      <c r="A18" s="35" t="s">
        <v>18</v>
      </c>
      <c r="B18" s="90" t="s">
        <v>19</v>
      </c>
      <c r="C18" s="56">
        <v>99000</v>
      </c>
      <c r="D18" s="56">
        <v>0</v>
      </c>
      <c r="E18" s="56">
        <v>99000</v>
      </c>
      <c r="F18" s="56">
        <v>0</v>
      </c>
      <c r="G18" s="56">
        <v>99000</v>
      </c>
      <c r="H18" s="71">
        <v>-3400</v>
      </c>
      <c r="I18" s="71">
        <v>95600</v>
      </c>
      <c r="J18" s="74">
        <v>0</v>
      </c>
      <c r="K18" s="66">
        <v>95600</v>
      </c>
      <c r="L18" s="89" t="s">
        <v>4</v>
      </c>
      <c r="M18" s="19">
        <v>45650</v>
      </c>
      <c r="N18" s="11" t="s">
        <v>58</v>
      </c>
    </row>
    <row r="19" spans="1:14" ht="31.5" x14ac:dyDescent="0.25">
      <c r="A19" s="36" t="s">
        <v>20</v>
      </c>
      <c r="B19" s="34" t="s">
        <v>59</v>
      </c>
      <c r="C19" s="56">
        <v>99000</v>
      </c>
      <c r="D19" s="56">
        <v>0</v>
      </c>
      <c r="E19" s="56">
        <v>99000</v>
      </c>
      <c r="F19" s="56">
        <v>0</v>
      </c>
      <c r="G19" s="56">
        <v>99000</v>
      </c>
      <c r="H19" s="56">
        <v>0</v>
      </c>
      <c r="I19" s="56">
        <v>99000</v>
      </c>
      <c r="J19" s="66">
        <v>0</v>
      </c>
      <c r="K19" s="56">
        <v>99000</v>
      </c>
      <c r="L19" s="89" t="s">
        <v>4</v>
      </c>
      <c r="M19" s="19">
        <v>45650</v>
      </c>
      <c r="N19" s="11" t="s">
        <v>58</v>
      </c>
    </row>
    <row r="20" spans="1:14" ht="31.5" x14ac:dyDescent="0.25">
      <c r="A20" s="5" t="s">
        <v>21</v>
      </c>
      <c r="B20" s="37" t="s">
        <v>22</v>
      </c>
      <c r="C20" s="58">
        <v>99000</v>
      </c>
      <c r="D20" s="58">
        <v>0</v>
      </c>
      <c r="E20" s="58">
        <v>99000</v>
      </c>
      <c r="F20" s="58">
        <v>0</v>
      </c>
      <c r="G20" s="58">
        <v>99000</v>
      </c>
      <c r="H20" s="58">
        <v>0</v>
      </c>
      <c r="I20" s="58">
        <v>99000</v>
      </c>
      <c r="J20" s="93">
        <v>0</v>
      </c>
      <c r="K20" s="58">
        <v>99000</v>
      </c>
      <c r="L20" s="23" t="s">
        <v>4</v>
      </c>
      <c r="M20" s="24">
        <v>45650</v>
      </c>
      <c r="N20" s="25" t="s">
        <v>58</v>
      </c>
    </row>
    <row r="21" spans="1:14" ht="31.5" x14ac:dyDescent="0.25">
      <c r="A21" s="5" t="s">
        <v>23</v>
      </c>
      <c r="B21" s="64" t="s">
        <v>24</v>
      </c>
      <c r="C21" s="56">
        <v>600000</v>
      </c>
      <c r="D21" s="56">
        <v>0</v>
      </c>
      <c r="E21" s="56">
        <v>600000</v>
      </c>
      <c r="F21" s="56">
        <v>0</v>
      </c>
      <c r="G21" s="56">
        <v>600000</v>
      </c>
      <c r="H21" s="71">
        <v>-100000</v>
      </c>
      <c r="I21" s="71">
        <v>500000</v>
      </c>
      <c r="J21" s="74">
        <v>0</v>
      </c>
      <c r="K21" s="66">
        <v>500000</v>
      </c>
      <c r="L21" s="89" t="s">
        <v>4</v>
      </c>
      <c r="M21" s="19">
        <v>45650</v>
      </c>
      <c r="N21" s="11" t="s">
        <v>58</v>
      </c>
    </row>
    <row r="22" spans="1:14" ht="110.25" x14ac:dyDescent="0.25">
      <c r="A22" s="5" t="s">
        <v>25</v>
      </c>
      <c r="B22" s="64" t="s">
        <v>66</v>
      </c>
      <c r="C22" s="56">
        <v>99000</v>
      </c>
      <c r="D22" s="56">
        <v>0</v>
      </c>
      <c r="E22" s="56">
        <v>99000</v>
      </c>
      <c r="F22" s="56">
        <v>0</v>
      </c>
      <c r="G22" s="56">
        <v>99000</v>
      </c>
      <c r="H22" s="66">
        <v>0</v>
      </c>
      <c r="I22" s="66">
        <v>99000</v>
      </c>
      <c r="J22" s="56">
        <v>0</v>
      </c>
      <c r="K22" s="66">
        <v>99000</v>
      </c>
      <c r="L22" s="89" t="s">
        <v>4</v>
      </c>
      <c r="M22" s="19">
        <v>45650</v>
      </c>
      <c r="N22" s="14" t="s">
        <v>58</v>
      </c>
    </row>
    <row r="23" spans="1:14" ht="47.25" x14ac:dyDescent="0.25">
      <c r="A23" s="5" t="s">
        <v>26</v>
      </c>
      <c r="B23" s="64" t="s">
        <v>27</v>
      </c>
      <c r="C23" s="56">
        <v>40000</v>
      </c>
      <c r="D23" s="71">
        <v>-39000</v>
      </c>
      <c r="E23" s="71">
        <v>1000</v>
      </c>
      <c r="F23" s="74">
        <v>0</v>
      </c>
      <c r="G23" s="66">
        <v>1000</v>
      </c>
      <c r="H23" s="66">
        <v>0</v>
      </c>
      <c r="I23" s="66">
        <v>1000</v>
      </c>
      <c r="J23" s="66">
        <v>0</v>
      </c>
      <c r="K23" s="66">
        <v>1000</v>
      </c>
      <c r="L23" s="89" t="s">
        <v>4</v>
      </c>
      <c r="M23" s="19">
        <v>45650</v>
      </c>
      <c r="N23" s="11" t="s">
        <v>58</v>
      </c>
    </row>
    <row r="24" spans="1:14" ht="110.25" x14ac:dyDescent="0.25">
      <c r="A24" s="5" t="s">
        <v>28</v>
      </c>
      <c r="B24" s="64" t="s">
        <v>67</v>
      </c>
      <c r="C24" s="56">
        <v>500000</v>
      </c>
      <c r="D24" s="56">
        <v>0</v>
      </c>
      <c r="E24" s="56">
        <v>500000</v>
      </c>
      <c r="F24" s="56">
        <v>0</v>
      </c>
      <c r="G24" s="56">
        <v>500000</v>
      </c>
      <c r="H24" s="66">
        <v>0</v>
      </c>
      <c r="I24" s="66">
        <v>500000</v>
      </c>
      <c r="J24" s="56">
        <v>0</v>
      </c>
      <c r="K24" s="66">
        <v>500000</v>
      </c>
      <c r="L24" s="89" t="s">
        <v>4</v>
      </c>
      <c r="M24" s="19">
        <v>45650</v>
      </c>
      <c r="N24" s="13" t="s">
        <v>58</v>
      </c>
    </row>
    <row r="25" spans="1:14" ht="31.5" x14ac:dyDescent="0.25">
      <c r="A25" s="5" t="s">
        <v>29</v>
      </c>
      <c r="B25" s="64" t="s">
        <v>69</v>
      </c>
      <c r="C25" s="56">
        <v>99000</v>
      </c>
      <c r="D25" s="56">
        <v>0</v>
      </c>
      <c r="E25" s="56">
        <v>99000</v>
      </c>
      <c r="F25" s="56">
        <v>0</v>
      </c>
      <c r="G25" s="56">
        <v>99000</v>
      </c>
      <c r="H25" s="71">
        <v>40000</v>
      </c>
      <c r="I25" s="71">
        <v>139000</v>
      </c>
      <c r="J25" s="74">
        <v>0</v>
      </c>
      <c r="K25" s="66">
        <v>139000</v>
      </c>
      <c r="L25" s="89" t="s">
        <v>4</v>
      </c>
      <c r="M25" s="19">
        <v>45650</v>
      </c>
      <c r="N25" s="11" t="s">
        <v>58</v>
      </c>
    </row>
    <row r="26" spans="1:14" ht="47.25" x14ac:dyDescent="0.25">
      <c r="A26" s="5" t="s">
        <v>30</v>
      </c>
      <c r="B26" s="70" t="s">
        <v>91</v>
      </c>
      <c r="C26" s="56">
        <v>0</v>
      </c>
      <c r="D26" s="56">
        <v>0</v>
      </c>
      <c r="E26" s="56">
        <v>0</v>
      </c>
      <c r="F26" s="56">
        <v>0</v>
      </c>
      <c r="G26" s="56">
        <v>0</v>
      </c>
      <c r="H26" s="56">
        <v>0</v>
      </c>
      <c r="I26" s="56">
        <v>0</v>
      </c>
      <c r="J26" s="59">
        <v>400000</v>
      </c>
      <c r="K26" s="59">
        <v>400000</v>
      </c>
      <c r="L26" s="89" t="s">
        <v>4</v>
      </c>
      <c r="M26" s="19">
        <v>45650</v>
      </c>
      <c r="N26" s="11" t="s">
        <v>58</v>
      </c>
    </row>
    <row r="27" spans="1:14" ht="31.5" x14ac:dyDescent="0.25">
      <c r="A27" s="5" t="s">
        <v>32</v>
      </c>
      <c r="B27" s="18" t="s">
        <v>33</v>
      </c>
      <c r="C27" s="56">
        <v>150000</v>
      </c>
      <c r="D27" s="56">
        <v>0</v>
      </c>
      <c r="E27" s="56">
        <v>150000</v>
      </c>
      <c r="F27" s="56">
        <v>0</v>
      </c>
      <c r="G27" s="56">
        <v>150000</v>
      </c>
      <c r="H27" s="56">
        <v>0</v>
      </c>
      <c r="I27" s="56">
        <v>150000</v>
      </c>
      <c r="J27" s="56">
        <v>0</v>
      </c>
      <c r="K27" s="56">
        <v>150000</v>
      </c>
      <c r="L27" s="89" t="s">
        <v>4</v>
      </c>
      <c r="M27" s="19">
        <v>45650</v>
      </c>
      <c r="N27" s="14" t="s">
        <v>58</v>
      </c>
    </row>
    <row r="28" spans="1:14" ht="31.5" x14ac:dyDescent="0.25">
      <c r="A28" s="5" t="s">
        <v>34</v>
      </c>
      <c r="B28" s="43" t="s">
        <v>35</v>
      </c>
      <c r="C28" s="56">
        <v>70000</v>
      </c>
      <c r="D28" s="56">
        <v>0</v>
      </c>
      <c r="E28" s="56">
        <v>70000</v>
      </c>
      <c r="F28" s="56">
        <v>0</v>
      </c>
      <c r="G28" s="56">
        <v>70000</v>
      </c>
      <c r="H28" s="56">
        <v>0</v>
      </c>
      <c r="I28" s="56">
        <v>70000</v>
      </c>
      <c r="J28" s="56">
        <v>0</v>
      </c>
      <c r="K28" s="56">
        <v>70000</v>
      </c>
      <c r="L28" s="89" t="s">
        <v>4</v>
      </c>
      <c r="M28" s="19">
        <v>45650</v>
      </c>
      <c r="N28" s="11" t="s">
        <v>58</v>
      </c>
    </row>
    <row r="29" spans="1:14" ht="47.25" x14ac:dyDescent="0.25">
      <c r="A29" s="5" t="s">
        <v>36</v>
      </c>
      <c r="B29" s="18" t="s">
        <v>37</v>
      </c>
      <c r="C29" s="56">
        <v>20000</v>
      </c>
      <c r="D29" s="56">
        <v>0</v>
      </c>
      <c r="E29" s="56">
        <v>20000</v>
      </c>
      <c r="F29" s="56">
        <v>0</v>
      </c>
      <c r="G29" s="56">
        <v>20000</v>
      </c>
      <c r="H29" s="56">
        <v>0</v>
      </c>
      <c r="I29" s="56">
        <v>20000</v>
      </c>
      <c r="J29" s="56">
        <v>0</v>
      </c>
      <c r="K29" s="56">
        <v>20000</v>
      </c>
      <c r="L29" s="89" t="s">
        <v>4</v>
      </c>
      <c r="M29" s="19">
        <v>45650</v>
      </c>
      <c r="N29" s="11" t="s">
        <v>58</v>
      </c>
    </row>
    <row r="30" spans="1:14" ht="47.25" x14ac:dyDescent="0.25">
      <c r="A30" s="5" t="s">
        <v>38</v>
      </c>
      <c r="B30" s="43" t="s">
        <v>39</v>
      </c>
      <c r="C30" s="56">
        <v>30000</v>
      </c>
      <c r="D30" s="56">
        <v>0</v>
      </c>
      <c r="E30" s="56">
        <v>30000</v>
      </c>
      <c r="F30" s="56">
        <v>0</v>
      </c>
      <c r="G30" s="56">
        <v>30000</v>
      </c>
      <c r="H30" s="56">
        <v>0</v>
      </c>
      <c r="I30" s="56">
        <v>30000</v>
      </c>
      <c r="J30" s="56">
        <v>0</v>
      </c>
      <c r="K30" s="56">
        <v>30000</v>
      </c>
      <c r="L30" s="89" t="s">
        <v>4</v>
      </c>
      <c r="M30" s="19">
        <v>45650</v>
      </c>
      <c r="N30" s="13" t="s">
        <v>58</v>
      </c>
    </row>
    <row r="31" spans="1:14" ht="63" x14ac:dyDescent="0.25">
      <c r="A31" s="5" t="s">
        <v>40</v>
      </c>
      <c r="B31" s="64" t="s">
        <v>41</v>
      </c>
      <c r="C31" s="56">
        <v>5000</v>
      </c>
      <c r="D31" s="56">
        <v>0</v>
      </c>
      <c r="E31" s="56">
        <v>5000</v>
      </c>
      <c r="F31" s="71">
        <v>5000</v>
      </c>
      <c r="G31" s="71">
        <v>10000</v>
      </c>
      <c r="H31" s="74">
        <v>0</v>
      </c>
      <c r="I31" s="66">
        <v>10000</v>
      </c>
      <c r="J31" s="66">
        <v>0</v>
      </c>
      <c r="K31" s="66">
        <v>10000</v>
      </c>
      <c r="L31" s="89" t="s">
        <v>4</v>
      </c>
      <c r="M31" s="19">
        <v>45650</v>
      </c>
      <c r="N31" s="11" t="s">
        <v>58</v>
      </c>
    </row>
    <row r="32" spans="1:14" ht="31.5" x14ac:dyDescent="0.25">
      <c r="A32" s="5" t="s">
        <v>42</v>
      </c>
      <c r="B32" s="64" t="s">
        <v>43</v>
      </c>
      <c r="C32" s="56">
        <v>300000</v>
      </c>
      <c r="D32" s="56">
        <v>0</v>
      </c>
      <c r="E32" s="56">
        <v>300000</v>
      </c>
      <c r="F32" s="66">
        <v>0</v>
      </c>
      <c r="G32" s="66">
        <v>300000</v>
      </c>
      <c r="H32" s="66">
        <v>0</v>
      </c>
      <c r="I32" s="66">
        <v>300000</v>
      </c>
      <c r="J32" s="66">
        <v>0</v>
      </c>
      <c r="K32" s="66">
        <v>300000</v>
      </c>
      <c r="L32" s="89" t="s">
        <v>4</v>
      </c>
      <c r="M32" s="19">
        <v>45650</v>
      </c>
      <c r="N32" s="11" t="s">
        <v>58</v>
      </c>
    </row>
    <row r="33" spans="1:14" ht="31.5" x14ac:dyDescent="0.25">
      <c r="A33" s="5" t="s">
        <v>44</v>
      </c>
      <c r="B33" s="64" t="s">
        <v>45</v>
      </c>
      <c r="C33" s="56">
        <v>99000</v>
      </c>
      <c r="D33" s="71">
        <v>-89000</v>
      </c>
      <c r="E33" s="71">
        <v>10000</v>
      </c>
      <c r="F33" s="66">
        <v>0</v>
      </c>
      <c r="G33" s="66">
        <v>10000</v>
      </c>
      <c r="H33" s="66">
        <v>0</v>
      </c>
      <c r="I33" s="66">
        <v>10000</v>
      </c>
      <c r="J33" s="66">
        <v>0</v>
      </c>
      <c r="K33" s="66">
        <v>10000</v>
      </c>
      <c r="L33" s="89" t="s">
        <v>4</v>
      </c>
      <c r="M33" s="19">
        <v>45650</v>
      </c>
      <c r="N33" s="14" t="s">
        <v>58</v>
      </c>
    </row>
    <row r="34" spans="1:14" ht="47.25" x14ac:dyDescent="0.25">
      <c r="A34" s="5" t="s">
        <v>46</v>
      </c>
      <c r="B34" s="64" t="s">
        <v>47</v>
      </c>
      <c r="C34" s="56">
        <v>20000</v>
      </c>
      <c r="D34" s="56">
        <v>0</v>
      </c>
      <c r="E34" s="56">
        <v>20000</v>
      </c>
      <c r="F34" s="71">
        <v>-10700</v>
      </c>
      <c r="G34" s="71">
        <v>9300</v>
      </c>
      <c r="H34" s="74">
        <v>0</v>
      </c>
      <c r="I34" s="66">
        <v>9300</v>
      </c>
      <c r="J34" s="66">
        <v>0</v>
      </c>
      <c r="K34" s="66">
        <v>9300</v>
      </c>
      <c r="L34" s="89" t="s">
        <v>4</v>
      </c>
      <c r="M34" s="19">
        <v>45650</v>
      </c>
      <c r="N34" s="14" t="s">
        <v>58</v>
      </c>
    </row>
    <row r="35" spans="1:14" ht="31.5" x14ac:dyDescent="0.25">
      <c r="A35" s="5" t="s">
        <v>49</v>
      </c>
      <c r="B35" s="64" t="s">
        <v>48</v>
      </c>
      <c r="C35" s="56">
        <v>7000</v>
      </c>
      <c r="D35" s="56">
        <v>0</v>
      </c>
      <c r="E35" s="56">
        <v>7000</v>
      </c>
      <c r="F35" s="71">
        <v>-2000</v>
      </c>
      <c r="G35" s="71">
        <v>5000</v>
      </c>
      <c r="H35" s="74">
        <v>0</v>
      </c>
      <c r="I35" s="66">
        <v>5000</v>
      </c>
      <c r="J35" s="66">
        <v>0</v>
      </c>
      <c r="K35" s="66">
        <v>5000</v>
      </c>
      <c r="L35" s="89" t="s">
        <v>4</v>
      </c>
      <c r="M35" s="19">
        <v>45650</v>
      </c>
      <c r="N35" s="14" t="s">
        <v>58</v>
      </c>
    </row>
    <row r="36" spans="1:14" ht="47.25" x14ac:dyDescent="0.25">
      <c r="A36" s="5" t="s">
        <v>50</v>
      </c>
      <c r="B36" s="18" t="s">
        <v>76</v>
      </c>
      <c r="C36" s="56">
        <v>150000</v>
      </c>
      <c r="D36" s="66">
        <v>0</v>
      </c>
      <c r="E36" s="66">
        <v>150000</v>
      </c>
      <c r="F36" s="66">
        <v>0</v>
      </c>
      <c r="G36" s="66">
        <v>150000</v>
      </c>
      <c r="H36" s="66">
        <v>0</v>
      </c>
      <c r="I36" s="66">
        <v>150000</v>
      </c>
      <c r="J36" s="66">
        <v>0</v>
      </c>
      <c r="K36" s="66">
        <v>150000</v>
      </c>
      <c r="L36" s="89" t="s">
        <v>4</v>
      </c>
      <c r="M36" s="19">
        <v>45650</v>
      </c>
      <c r="N36" s="14" t="s">
        <v>58</v>
      </c>
    </row>
    <row r="37" spans="1:14" ht="94.5" x14ac:dyDescent="0.25">
      <c r="A37" s="5" t="s">
        <v>51</v>
      </c>
      <c r="B37" s="70" t="s">
        <v>90</v>
      </c>
      <c r="C37" s="56">
        <v>300000</v>
      </c>
      <c r="D37" s="56">
        <v>0</v>
      </c>
      <c r="E37" s="56">
        <v>300000</v>
      </c>
      <c r="F37" s="56">
        <v>0</v>
      </c>
      <c r="G37" s="56">
        <v>300000</v>
      </c>
      <c r="H37" s="71">
        <v>50000</v>
      </c>
      <c r="I37" s="71">
        <v>350000</v>
      </c>
      <c r="J37" s="59">
        <v>300000</v>
      </c>
      <c r="K37" s="59">
        <v>650000</v>
      </c>
      <c r="L37" s="89" t="s">
        <v>4</v>
      </c>
      <c r="M37" s="19">
        <v>45650</v>
      </c>
      <c r="N37" s="11" t="s">
        <v>58</v>
      </c>
    </row>
    <row r="38" spans="1:14" ht="47.25" x14ac:dyDescent="0.25">
      <c r="A38" s="5" t="s">
        <v>53</v>
      </c>
      <c r="B38" s="64" t="s">
        <v>64</v>
      </c>
      <c r="C38" s="60">
        <v>99000</v>
      </c>
      <c r="D38" s="60">
        <v>0</v>
      </c>
      <c r="E38" s="60">
        <v>99000</v>
      </c>
      <c r="F38" s="60">
        <v>0</v>
      </c>
      <c r="G38" s="60">
        <v>99000</v>
      </c>
      <c r="H38" s="66">
        <v>0</v>
      </c>
      <c r="I38" s="66">
        <v>99000</v>
      </c>
      <c r="J38" s="66">
        <v>0</v>
      </c>
      <c r="K38" s="66">
        <v>99000</v>
      </c>
      <c r="L38" s="89" t="s">
        <v>4</v>
      </c>
      <c r="M38" s="19">
        <v>45650</v>
      </c>
      <c r="N38" s="15" t="s">
        <v>58</v>
      </c>
    </row>
    <row r="39" spans="1:14" ht="47.25" x14ac:dyDescent="0.25">
      <c r="A39" s="42" t="s">
        <v>54</v>
      </c>
      <c r="B39" s="64" t="s">
        <v>62</v>
      </c>
      <c r="C39" s="56">
        <v>40000</v>
      </c>
      <c r="D39" s="56">
        <v>0</v>
      </c>
      <c r="E39" s="56">
        <v>40000</v>
      </c>
      <c r="F39" s="56">
        <v>0</v>
      </c>
      <c r="G39" s="56">
        <v>40000</v>
      </c>
      <c r="H39" s="66">
        <v>0</v>
      </c>
      <c r="I39" s="66">
        <v>40000</v>
      </c>
      <c r="J39" s="66">
        <v>0</v>
      </c>
      <c r="K39" s="66">
        <v>40000</v>
      </c>
      <c r="L39" s="89" t="s">
        <v>4</v>
      </c>
      <c r="M39" s="19">
        <v>45650</v>
      </c>
      <c r="N39" s="15" t="s">
        <v>58</v>
      </c>
    </row>
    <row r="40" spans="1:14" ht="31.5" x14ac:dyDescent="0.25">
      <c r="A40" s="42" t="s">
        <v>70</v>
      </c>
      <c r="B40" s="64" t="s">
        <v>68</v>
      </c>
      <c r="C40" s="56">
        <v>25000</v>
      </c>
      <c r="D40" s="56">
        <v>0</v>
      </c>
      <c r="E40" s="56">
        <v>25000</v>
      </c>
      <c r="F40" s="56">
        <v>0</v>
      </c>
      <c r="G40" s="56">
        <v>25000</v>
      </c>
      <c r="H40" s="66">
        <v>0</v>
      </c>
      <c r="I40" s="66">
        <v>25000</v>
      </c>
      <c r="J40" s="66">
        <v>0</v>
      </c>
      <c r="K40" s="66">
        <v>25000</v>
      </c>
      <c r="L40" s="89" t="s">
        <v>4</v>
      </c>
      <c r="M40" s="19">
        <v>45650</v>
      </c>
      <c r="N40" s="15" t="s">
        <v>58</v>
      </c>
    </row>
    <row r="41" spans="1:14" ht="63" x14ac:dyDescent="0.25">
      <c r="A41" s="5" t="s">
        <v>79</v>
      </c>
      <c r="B41" s="64" t="s">
        <v>80</v>
      </c>
      <c r="C41" s="74"/>
      <c r="D41" s="71">
        <v>13722.12</v>
      </c>
      <c r="E41" s="71">
        <v>13722.12</v>
      </c>
      <c r="F41" s="74">
        <v>0</v>
      </c>
      <c r="G41" s="66">
        <v>13722.12</v>
      </c>
      <c r="H41" s="66">
        <v>0</v>
      </c>
      <c r="I41" s="66">
        <v>13722.12</v>
      </c>
      <c r="J41" s="66">
        <v>0</v>
      </c>
      <c r="K41" s="66">
        <v>13722.12</v>
      </c>
      <c r="L41" s="89" t="s">
        <v>4</v>
      </c>
      <c r="M41" s="19">
        <v>45650</v>
      </c>
      <c r="N41" s="15" t="s">
        <v>58</v>
      </c>
    </row>
    <row r="42" spans="1:14" ht="82.5" customHeight="1" x14ac:dyDescent="0.25">
      <c r="A42" s="5" t="s">
        <v>81</v>
      </c>
      <c r="B42" s="70" t="s">
        <v>89</v>
      </c>
      <c r="C42" s="74"/>
      <c r="D42" s="71">
        <v>100000</v>
      </c>
      <c r="E42" s="71">
        <v>100000</v>
      </c>
      <c r="F42" s="71">
        <v>68363</v>
      </c>
      <c r="G42" s="71">
        <v>168363</v>
      </c>
      <c r="H42" s="74">
        <v>0</v>
      </c>
      <c r="I42" s="66">
        <v>168363</v>
      </c>
      <c r="J42" s="59">
        <v>1541276</v>
      </c>
      <c r="K42" s="59">
        <f>SUM(I42:J42)</f>
        <v>1709639</v>
      </c>
      <c r="L42" s="89" t="s">
        <v>4</v>
      </c>
      <c r="M42" s="19">
        <v>45650</v>
      </c>
      <c r="N42" s="15" t="s">
        <v>58</v>
      </c>
    </row>
    <row r="43" spans="1:14" ht="31.5" x14ac:dyDescent="0.25">
      <c r="A43" s="5" t="s">
        <v>85</v>
      </c>
      <c r="B43" s="64" t="s">
        <v>88</v>
      </c>
      <c r="C43" s="74"/>
      <c r="D43" s="71"/>
      <c r="E43" s="71"/>
      <c r="F43" s="71">
        <v>450000</v>
      </c>
      <c r="G43" s="71">
        <v>450000</v>
      </c>
      <c r="H43" s="71">
        <v>3400</v>
      </c>
      <c r="I43" s="71">
        <v>453400</v>
      </c>
      <c r="J43" s="74">
        <v>0</v>
      </c>
      <c r="K43" s="66">
        <v>453400</v>
      </c>
      <c r="L43" s="89" t="s">
        <v>4</v>
      </c>
      <c r="M43" s="19">
        <v>45650</v>
      </c>
      <c r="N43" s="15" t="s">
        <v>58</v>
      </c>
    </row>
    <row r="44" spans="1:14" ht="78.75" x14ac:dyDescent="0.25">
      <c r="A44" s="5" t="s">
        <v>84</v>
      </c>
      <c r="B44" s="64" t="s">
        <v>87</v>
      </c>
      <c r="C44" s="74"/>
      <c r="D44" s="71"/>
      <c r="E44" s="71"/>
      <c r="F44" s="71">
        <v>115000</v>
      </c>
      <c r="G44" s="71">
        <v>115000</v>
      </c>
      <c r="H44" s="74">
        <v>0</v>
      </c>
      <c r="I44" s="66">
        <v>115000</v>
      </c>
      <c r="J44" s="66">
        <v>0</v>
      </c>
      <c r="K44" s="66">
        <v>115000</v>
      </c>
      <c r="L44" s="89" t="s">
        <v>4</v>
      </c>
      <c r="M44" s="19">
        <v>45650</v>
      </c>
      <c r="N44" s="15" t="s">
        <v>58</v>
      </c>
    </row>
    <row r="45" spans="1:14" ht="15.75" x14ac:dyDescent="0.25">
      <c r="A45" s="38"/>
      <c r="B45" s="72" t="s">
        <v>52</v>
      </c>
      <c r="C45" s="73">
        <f>SUM(C10:C40)</f>
        <v>32000000</v>
      </c>
      <c r="D45" s="73">
        <f>SUM(D10:D42)</f>
        <v>-14277.880000000005</v>
      </c>
      <c r="E45" s="73">
        <f>SUM(E10:E42)</f>
        <v>31985722.120000001</v>
      </c>
      <c r="F45" s="73">
        <f t="shared" ref="F45:K45" si="0">SUM(F10:F44)</f>
        <v>1175663</v>
      </c>
      <c r="G45" s="73">
        <f t="shared" si="0"/>
        <v>33161385.120000001</v>
      </c>
      <c r="H45" s="73">
        <f t="shared" si="0"/>
        <v>457000</v>
      </c>
      <c r="I45" s="91">
        <f t="shared" si="0"/>
        <v>33618385.120000005</v>
      </c>
      <c r="J45" s="87">
        <f t="shared" ca="1" si="0"/>
        <v>2241276</v>
      </c>
      <c r="K45" s="87">
        <f t="shared" si="0"/>
        <v>35859661.119999997</v>
      </c>
      <c r="L45" s="40"/>
      <c r="M45" s="40"/>
      <c r="N45" s="41"/>
    </row>
    <row r="46" spans="1:14" ht="15.75" x14ac:dyDescent="0.25">
      <c r="A46" s="6"/>
      <c r="B46" s="75"/>
      <c r="C46" s="76"/>
      <c r="D46" s="76"/>
      <c r="E46" s="76"/>
      <c r="F46" s="76"/>
      <c r="G46" s="76"/>
      <c r="H46" s="76"/>
      <c r="I46" s="76"/>
      <c r="J46" s="76"/>
      <c r="K46" s="76"/>
      <c r="L46" s="3"/>
      <c r="M46" s="3"/>
      <c r="N46" s="2"/>
    </row>
    <row r="47" spans="1:14" ht="15.75" x14ac:dyDescent="0.25">
      <c r="A47" s="6"/>
      <c r="B47" s="47" t="s">
        <v>74</v>
      </c>
      <c r="C47" s="7"/>
      <c r="D47" s="7"/>
      <c r="E47" s="7"/>
      <c r="F47" s="7"/>
      <c r="G47" s="7"/>
      <c r="H47" s="92"/>
      <c r="I47" s="92"/>
      <c r="J47" s="7"/>
      <c r="K47" s="7"/>
      <c r="L47" s="3"/>
      <c r="M47" s="29" t="s">
        <v>75</v>
      </c>
      <c r="N47" s="2"/>
    </row>
  </sheetData>
  <mergeCells count="7">
    <mergeCell ref="A2:N2"/>
    <mergeCell ref="A4:A6"/>
    <mergeCell ref="B4:B6"/>
    <mergeCell ref="C4:C6"/>
    <mergeCell ref="L4:L6"/>
    <mergeCell ref="M4:M6"/>
    <mergeCell ref="N4:N6"/>
  </mergeCells>
  <pageMargins left="0.7" right="0.7" top="0.75" bottom="0.75" header="0.3" footer="0.3"/>
  <pageSetup paperSize="9" scale="61" fitToHeight="0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7"/>
  <sheetViews>
    <sheetView view="pageBreakPreview" topLeftCell="F43" zoomScaleNormal="100" zoomScaleSheetLayoutView="100" workbookViewId="0">
      <selection activeCell="F1" sqref="A1:XFD1"/>
    </sheetView>
  </sheetViews>
  <sheetFormatPr defaultRowHeight="12.75" x14ac:dyDescent="0.2"/>
  <cols>
    <col min="1" max="1" width="5.5703125" customWidth="1"/>
    <col min="2" max="2" width="39.5703125" customWidth="1"/>
    <col min="3" max="3" width="19.28515625" customWidth="1"/>
    <col min="4" max="4" width="14.28515625" customWidth="1"/>
    <col min="5" max="5" width="18.85546875" customWidth="1"/>
    <col min="6" max="6" width="16.140625" customWidth="1"/>
    <col min="7" max="7" width="17.5703125" customWidth="1"/>
    <col min="8" max="8" width="16.85546875" customWidth="1"/>
    <col min="9" max="10" width="17.85546875" customWidth="1"/>
    <col min="11" max="11" width="18.42578125" customWidth="1"/>
    <col min="12" max="13" width="17.85546875" customWidth="1"/>
    <col min="14" max="14" width="10.85546875" customWidth="1"/>
    <col min="15" max="15" width="13.5703125" customWidth="1"/>
    <col min="16" max="16" width="20.85546875" customWidth="1"/>
  </cols>
  <sheetData>
    <row r="1" spans="1:16" ht="30" customHeight="1" x14ac:dyDescent="0.25">
      <c r="A1" s="29"/>
      <c r="B1" s="2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49"/>
      <c r="O1" s="112" t="s">
        <v>92</v>
      </c>
      <c r="P1" s="112"/>
    </row>
    <row r="2" spans="1:16" ht="15.75" x14ac:dyDescent="0.25">
      <c r="A2" s="105" t="s">
        <v>71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</row>
    <row r="3" spans="1:16" ht="15.75" x14ac:dyDescent="0.25">
      <c r="A3" s="30"/>
      <c r="B3" s="31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1"/>
    </row>
    <row r="4" spans="1:16" ht="15.75" x14ac:dyDescent="0.2">
      <c r="A4" s="106" t="s">
        <v>0</v>
      </c>
      <c r="B4" s="104" t="s">
        <v>1</v>
      </c>
      <c r="C4" s="110" t="s">
        <v>73</v>
      </c>
      <c r="D4" s="99"/>
      <c r="E4" s="99"/>
      <c r="F4" s="99"/>
      <c r="G4" s="99"/>
      <c r="H4" s="99"/>
      <c r="I4" s="99"/>
      <c r="J4" s="99"/>
      <c r="K4" s="99"/>
      <c r="L4" s="99"/>
      <c r="M4" s="99"/>
      <c r="N4" s="104" t="s">
        <v>57</v>
      </c>
      <c r="O4" s="111" t="s">
        <v>2</v>
      </c>
      <c r="P4" s="104" t="s">
        <v>56</v>
      </c>
    </row>
    <row r="5" spans="1:16" ht="15.75" x14ac:dyDescent="0.25">
      <c r="A5" s="107"/>
      <c r="B5" s="109"/>
      <c r="C5" s="109"/>
      <c r="D5" s="52">
        <v>45378</v>
      </c>
      <c r="E5" s="53" t="s">
        <v>77</v>
      </c>
      <c r="F5" s="52">
        <v>45425</v>
      </c>
      <c r="G5" s="53" t="s">
        <v>77</v>
      </c>
      <c r="H5" s="52">
        <v>45448</v>
      </c>
      <c r="I5" s="53" t="s">
        <v>77</v>
      </c>
      <c r="J5" s="52">
        <v>45484</v>
      </c>
      <c r="K5" s="53" t="s">
        <v>77</v>
      </c>
      <c r="L5" s="52">
        <v>45553</v>
      </c>
      <c r="M5" s="53" t="s">
        <v>77</v>
      </c>
      <c r="N5" s="109"/>
      <c r="O5" s="111"/>
      <c r="P5" s="104"/>
    </row>
    <row r="6" spans="1:16" ht="28.5" customHeight="1" x14ac:dyDescent="0.25">
      <c r="A6" s="108"/>
      <c r="B6" s="109"/>
      <c r="C6" s="109"/>
      <c r="D6" s="98"/>
      <c r="E6" s="98"/>
      <c r="F6" s="98"/>
      <c r="G6" s="98"/>
      <c r="H6" s="98"/>
      <c r="I6" s="98"/>
      <c r="J6" s="98"/>
      <c r="K6" s="98"/>
      <c r="L6" s="98"/>
      <c r="M6" s="98"/>
      <c r="N6" s="109"/>
      <c r="O6" s="111"/>
      <c r="P6" s="104"/>
    </row>
    <row r="7" spans="1:16" ht="15.75" x14ac:dyDescent="0.2">
      <c r="A7" s="8">
        <v>1</v>
      </c>
      <c r="B7" s="26">
        <v>2</v>
      </c>
      <c r="C7" s="27">
        <v>3</v>
      </c>
      <c r="D7" s="28">
        <v>4</v>
      </c>
      <c r="E7" s="28">
        <v>5</v>
      </c>
      <c r="F7" s="28">
        <v>6</v>
      </c>
      <c r="G7" s="28">
        <v>7</v>
      </c>
      <c r="H7" s="28">
        <v>8</v>
      </c>
      <c r="I7" s="28">
        <v>9</v>
      </c>
      <c r="J7" s="28">
        <v>10</v>
      </c>
      <c r="K7" s="28">
        <v>11</v>
      </c>
      <c r="L7" s="28">
        <v>12</v>
      </c>
      <c r="M7" s="28">
        <v>13</v>
      </c>
      <c r="N7" s="28">
        <v>14</v>
      </c>
      <c r="O7" s="28">
        <v>15</v>
      </c>
      <c r="P7" s="26">
        <v>16</v>
      </c>
    </row>
    <row r="8" spans="1:16" ht="31.5" x14ac:dyDescent="0.2">
      <c r="A8" s="4"/>
      <c r="B8" s="16" t="s">
        <v>3</v>
      </c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10"/>
    </row>
    <row r="9" spans="1:16" ht="78.75" x14ac:dyDescent="0.2">
      <c r="A9" s="4">
        <v>1</v>
      </c>
      <c r="B9" s="17" t="s">
        <v>60</v>
      </c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99" t="s">
        <v>4</v>
      </c>
      <c r="O9" s="19">
        <v>45650</v>
      </c>
      <c r="P9" s="11" t="s">
        <v>58</v>
      </c>
    </row>
    <row r="10" spans="1:16" ht="31.5" x14ac:dyDescent="0.25">
      <c r="A10" s="5" t="s">
        <v>5</v>
      </c>
      <c r="B10" s="18" t="s">
        <v>6</v>
      </c>
      <c r="C10" s="56">
        <v>21054785</v>
      </c>
      <c r="D10" s="56">
        <v>0</v>
      </c>
      <c r="E10" s="56">
        <v>21054785</v>
      </c>
      <c r="F10" s="56">
        <v>0</v>
      </c>
      <c r="G10" s="56">
        <v>21054785</v>
      </c>
      <c r="H10" s="56">
        <v>0</v>
      </c>
      <c r="I10" s="56">
        <v>21054785</v>
      </c>
      <c r="J10" s="56">
        <f ca="1">J10:J360</f>
        <v>0</v>
      </c>
      <c r="K10" s="56">
        <v>21054785</v>
      </c>
      <c r="L10" s="56">
        <v>0</v>
      </c>
      <c r="M10" s="56">
        <v>21054785</v>
      </c>
      <c r="N10" s="99" t="s">
        <v>4</v>
      </c>
      <c r="O10" s="19">
        <v>45650</v>
      </c>
      <c r="P10" s="12" t="s">
        <v>58</v>
      </c>
    </row>
    <row r="11" spans="1:16" ht="213.75" customHeight="1" x14ac:dyDescent="0.25">
      <c r="A11" s="5" t="s">
        <v>7</v>
      </c>
      <c r="B11" s="54" t="s">
        <v>61</v>
      </c>
      <c r="C11" s="56">
        <v>600000</v>
      </c>
      <c r="D11" s="56">
        <v>0</v>
      </c>
      <c r="E11" s="56">
        <v>600000</v>
      </c>
      <c r="F11" s="56">
        <v>0</v>
      </c>
      <c r="G11" s="56">
        <v>600000</v>
      </c>
      <c r="H11" s="56">
        <v>0</v>
      </c>
      <c r="I11" s="56">
        <v>600000</v>
      </c>
      <c r="J11" s="56">
        <v>0</v>
      </c>
      <c r="K11" s="56">
        <v>600000</v>
      </c>
      <c r="L11" s="59">
        <v>-100000</v>
      </c>
      <c r="M11" s="59">
        <v>500000</v>
      </c>
      <c r="N11" s="99" t="s">
        <v>4</v>
      </c>
      <c r="O11" s="19">
        <v>45650</v>
      </c>
      <c r="P11" s="13" t="s">
        <v>58</v>
      </c>
    </row>
    <row r="12" spans="1:16" ht="47.25" x14ac:dyDescent="0.25">
      <c r="A12" s="5" t="s">
        <v>8</v>
      </c>
      <c r="B12" s="54" t="s">
        <v>9</v>
      </c>
      <c r="C12" s="56">
        <v>4496215</v>
      </c>
      <c r="D12" s="56">
        <v>0</v>
      </c>
      <c r="E12" s="56">
        <v>4496215</v>
      </c>
      <c r="F12" s="56">
        <v>0</v>
      </c>
      <c r="G12" s="56">
        <v>4496215</v>
      </c>
      <c r="H12" s="56">
        <v>0</v>
      </c>
      <c r="I12" s="56">
        <v>4496215</v>
      </c>
      <c r="J12" s="56">
        <v>0</v>
      </c>
      <c r="K12" s="56">
        <v>4496215</v>
      </c>
      <c r="L12" s="59">
        <v>-500000</v>
      </c>
      <c r="M12" s="59">
        <v>3996215</v>
      </c>
      <c r="N12" s="99" t="s">
        <v>4</v>
      </c>
      <c r="O12" s="19">
        <v>45650</v>
      </c>
      <c r="P12" s="11" t="s">
        <v>58</v>
      </c>
    </row>
    <row r="13" spans="1:16" ht="31.5" x14ac:dyDescent="0.25">
      <c r="A13" s="5" t="s">
        <v>10</v>
      </c>
      <c r="B13" s="85" t="s">
        <v>63</v>
      </c>
      <c r="C13" s="83">
        <v>99000</v>
      </c>
      <c r="D13" s="83">
        <v>0</v>
      </c>
      <c r="E13" s="83">
        <v>99000</v>
      </c>
      <c r="F13" s="84">
        <v>50000</v>
      </c>
      <c r="G13" s="84">
        <v>149000</v>
      </c>
      <c r="H13" s="86">
        <v>0</v>
      </c>
      <c r="I13" s="83">
        <v>149000</v>
      </c>
      <c r="J13" s="83">
        <v>0</v>
      </c>
      <c r="K13" s="83">
        <v>149000</v>
      </c>
      <c r="L13" s="83">
        <v>0</v>
      </c>
      <c r="M13" s="83">
        <v>149000</v>
      </c>
      <c r="N13" s="20" t="s">
        <v>4</v>
      </c>
      <c r="O13" s="21">
        <v>45650</v>
      </c>
      <c r="P13" s="22" t="s">
        <v>58</v>
      </c>
    </row>
    <row r="14" spans="1:16" ht="31.5" x14ac:dyDescent="0.25">
      <c r="A14" s="33" t="s">
        <v>11</v>
      </c>
      <c r="B14" s="90" t="s">
        <v>12</v>
      </c>
      <c r="C14" s="66">
        <v>1400000</v>
      </c>
      <c r="D14" s="66">
        <v>0</v>
      </c>
      <c r="E14" s="66">
        <v>1400000</v>
      </c>
      <c r="F14" s="71">
        <v>500000</v>
      </c>
      <c r="G14" s="71">
        <v>1900000</v>
      </c>
      <c r="H14" s="71">
        <v>557000</v>
      </c>
      <c r="I14" s="71">
        <v>2457000</v>
      </c>
      <c r="J14" s="74">
        <v>0</v>
      </c>
      <c r="K14" s="66">
        <v>2457000</v>
      </c>
      <c r="L14" s="66">
        <v>0</v>
      </c>
      <c r="M14" s="66">
        <v>2457000</v>
      </c>
      <c r="N14" s="99" t="s">
        <v>4</v>
      </c>
      <c r="O14" s="19">
        <v>45650</v>
      </c>
      <c r="P14" s="11" t="s">
        <v>58</v>
      </c>
    </row>
    <row r="15" spans="1:16" ht="47.25" x14ac:dyDescent="0.25">
      <c r="A15" s="35" t="s">
        <v>13</v>
      </c>
      <c r="B15" s="90" t="s">
        <v>65</v>
      </c>
      <c r="C15" s="56">
        <v>250000</v>
      </c>
      <c r="D15" s="56">
        <v>0</v>
      </c>
      <c r="E15" s="56">
        <v>250000</v>
      </c>
      <c r="F15" s="56">
        <v>0</v>
      </c>
      <c r="G15" s="56">
        <v>250000</v>
      </c>
      <c r="H15" s="66">
        <v>0</v>
      </c>
      <c r="I15" s="66">
        <v>250000</v>
      </c>
      <c r="J15" s="56">
        <v>0</v>
      </c>
      <c r="K15" s="66">
        <v>250000</v>
      </c>
      <c r="L15" s="66">
        <v>0</v>
      </c>
      <c r="M15" s="66">
        <v>250000</v>
      </c>
      <c r="N15" s="99" t="s">
        <v>4</v>
      </c>
      <c r="O15" s="19">
        <v>45650</v>
      </c>
      <c r="P15" s="11" t="s">
        <v>58</v>
      </c>
    </row>
    <row r="16" spans="1:16" ht="78.75" x14ac:dyDescent="0.25">
      <c r="A16" s="35" t="s">
        <v>14</v>
      </c>
      <c r="B16" s="90" t="s">
        <v>15</v>
      </c>
      <c r="C16" s="56">
        <v>500000</v>
      </c>
      <c r="D16" s="56">
        <v>0</v>
      </c>
      <c r="E16" s="56">
        <v>500000</v>
      </c>
      <c r="F16" s="56">
        <v>0</v>
      </c>
      <c r="G16" s="56">
        <v>500000</v>
      </c>
      <c r="H16" s="71">
        <v>-90000</v>
      </c>
      <c r="I16" s="71">
        <v>410000</v>
      </c>
      <c r="J16" s="74">
        <v>0</v>
      </c>
      <c r="K16" s="66">
        <v>410000</v>
      </c>
      <c r="L16" s="66">
        <v>0</v>
      </c>
      <c r="M16" s="66">
        <v>410000</v>
      </c>
      <c r="N16" s="99" t="s">
        <v>4</v>
      </c>
      <c r="O16" s="19">
        <v>45650</v>
      </c>
      <c r="P16" s="11" t="s">
        <v>58</v>
      </c>
    </row>
    <row r="17" spans="1:16" ht="47.25" x14ac:dyDescent="0.25">
      <c r="A17" s="35" t="s">
        <v>16</v>
      </c>
      <c r="B17" s="90" t="s">
        <v>78</v>
      </c>
      <c r="C17" s="56">
        <v>650000</v>
      </c>
      <c r="D17" s="56">
        <v>0</v>
      </c>
      <c r="E17" s="56">
        <v>650000</v>
      </c>
      <c r="F17" s="56">
        <v>0</v>
      </c>
      <c r="G17" s="56">
        <v>650000</v>
      </c>
      <c r="H17" s="66">
        <v>0</v>
      </c>
      <c r="I17" s="66">
        <v>650000</v>
      </c>
      <c r="J17" s="66">
        <v>0</v>
      </c>
      <c r="K17" s="66">
        <v>650000</v>
      </c>
      <c r="L17" s="66">
        <v>0</v>
      </c>
      <c r="M17" s="66">
        <v>650000</v>
      </c>
      <c r="N17" s="99" t="s">
        <v>4</v>
      </c>
      <c r="O17" s="19">
        <v>45650</v>
      </c>
      <c r="P17" s="14" t="s">
        <v>58</v>
      </c>
    </row>
    <row r="18" spans="1:16" ht="47.25" x14ac:dyDescent="0.25">
      <c r="A18" s="35" t="s">
        <v>18</v>
      </c>
      <c r="B18" s="90" t="s">
        <v>19</v>
      </c>
      <c r="C18" s="56">
        <v>99000</v>
      </c>
      <c r="D18" s="56">
        <v>0</v>
      </c>
      <c r="E18" s="56">
        <v>99000</v>
      </c>
      <c r="F18" s="56">
        <v>0</v>
      </c>
      <c r="G18" s="56">
        <v>99000</v>
      </c>
      <c r="H18" s="71">
        <v>-3400</v>
      </c>
      <c r="I18" s="71">
        <v>95600</v>
      </c>
      <c r="J18" s="74">
        <v>0</v>
      </c>
      <c r="K18" s="66">
        <v>95600</v>
      </c>
      <c r="L18" s="66">
        <v>0</v>
      </c>
      <c r="M18" s="66">
        <v>95600</v>
      </c>
      <c r="N18" s="99" t="s">
        <v>4</v>
      </c>
      <c r="O18" s="19">
        <v>45650</v>
      </c>
      <c r="P18" s="11" t="s">
        <v>58</v>
      </c>
    </row>
    <row r="19" spans="1:16" ht="31.5" x14ac:dyDescent="0.25">
      <c r="A19" s="36" t="s">
        <v>20</v>
      </c>
      <c r="B19" s="34" t="s">
        <v>59</v>
      </c>
      <c r="C19" s="56">
        <v>99000</v>
      </c>
      <c r="D19" s="56">
        <v>0</v>
      </c>
      <c r="E19" s="56">
        <v>99000</v>
      </c>
      <c r="F19" s="56">
        <v>0</v>
      </c>
      <c r="G19" s="56">
        <v>99000</v>
      </c>
      <c r="H19" s="56">
        <v>0</v>
      </c>
      <c r="I19" s="56">
        <v>99000</v>
      </c>
      <c r="J19" s="66">
        <v>0</v>
      </c>
      <c r="K19" s="56">
        <v>99000</v>
      </c>
      <c r="L19" s="56">
        <v>0</v>
      </c>
      <c r="M19" s="56">
        <v>99000</v>
      </c>
      <c r="N19" s="99" t="s">
        <v>4</v>
      </c>
      <c r="O19" s="19">
        <v>45650</v>
      </c>
      <c r="P19" s="11" t="s">
        <v>58</v>
      </c>
    </row>
    <row r="20" spans="1:16" ht="31.5" x14ac:dyDescent="0.25">
      <c r="A20" s="5" t="s">
        <v>21</v>
      </c>
      <c r="B20" s="37" t="s">
        <v>22</v>
      </c>
      <c r="C20" s="58">
        <v>99000</v>
      </c>
      <c r="D20" s="58">
        <v>0</v>
      </c>
      <c r="E20" s="58">
        <v>99000</v>
      </c>
      <c r="F20" s="58">
        <v>0</v>
      </c>
      <c r="G20" s="58">
        <v>99000</v>
      </c>
      <c r="H20" s="58">
        <v>0</v>
      </c>
      <c r="I20" s="58">
        <v>99000</v>
      </c>
      <c r="J20" s="93">
        <v>0</v>
      </c>
      <c r="K20" s="58">
        <v>99000</v>
      </c>
      <c r="L20" s="58">
        <v>0</v>
      </c>
      <c r="M20" s="58">
        <v>99000</v>
      </c>
      <c r="N20" s="23" t="s">
        <v>4</v>
      </c>
      <c r="O20" s="24">
        <v>45650</v>
      </c>
      <c r="P20" s="25" t="s">
        <v>58</v>
      </c>
    </row>
    <row r="21" spans="1:16" ht="31.5" x14ac:dyDescent="0.25">
      <c r="A21" s="5" t="s">
        <v>23</v>
      </c>
      <c r="B21" s="64" t="s">
        <v>24</v>
      </c>
      <c r="C21" s="56">
        <v>600000</v>
      </c>
      <c r="D21" s="56">
        <v>0</v>
      </c>
      <c r="E21" s="56">
        <v>600000</v>
      </c>
      <c r="F21" s="56">
        <v>0</v>
      </c>
      <c r="G21" s="56">
        <v>600000</v>
      </c>
      <c r="H21" s="71">
        <v>-100000</v>
      </c>
      <c r="I21" s="71">
        <v>500000</v>
      </c>
      <c r="J21" s="74">
        <v>0</v>
      </c>
      <c r="K21" s="66">
        <v>500000</v>
      </c>
      <c r="L21" s="66">
        <v>0</v>
      </c>
      <c r="M21" s="66">
        <v>500000</v>
      </c>
      <c r="N21" s="99" t="s">
        <v>4</v>
      </c>
      <c r="O21" s="19">
        <v>45650</v>
      </c>
      <c r="P21" s="11" t="s">
        <v>58</v>
      </c>
    </row>
    <row r="22" spans="1:16" ht="110.25" x14ac:dyDescent="0.25">
      <c r="A22" s="5" t="s">
        <v>25</v>
      </c>
      <c r="B22" s="54" t="s">
        <v>66</v>
      </c>
      <c r="C22" s="56">
        <v>99000</v>
      </c>
      <c r="D22" s="56">
        <v>0</v>
      </c>
      <c r="E22" s="56">
        <v>99000</v>
      </c>
      <c r="F22" s="56">
        <v>0</v>
      </c>
      <c r="G22" s="56">
        <v>99000</v>
      </c>
      <c r="H22" s="66">
        <v>0</v>
      </c>
      <c r="I22" s="66">
        <v>99000</v>
      </c>
      <c r="J22" s="56">
        <v>0</v>
      </c>
      <c r="K22" s="66">
        <v>99000</v>
      </c>
      <c r="L22" s="59">
        <v>-90000</v>
      </c>
      <c r="M22" s="59">
        <v>9000</v>
      </c>
      <c r="N22" s="99" t="s">
        <v>4</v>
      </c>
      <c r="O22" s="19">
        <v>45650</v>
      </c>
      <c r="P22" s="14" t="s">
        <v>58</v>
      </c>
    </row>
    <row r="23" spans="1:16" ht="47.25" x14ac:dyDescent="0.25">
      <c r="A23" s="5" t="s">
        <v>26</v>
      </c>
      <c r="B23" s="64" t="s">
        <v>27</v>
      </c>
      <c r="C23" s="56">
        <v>40000</v>
      </c>
      <c r="D23" s="71">
        <v>-39000</v>
      </c>
      <c r="E23" s="71">
        <v>1000</v>
      </c>
      <c r="F23" s="74">
        <v>0</v>
      </c>
      <c r="G23" s="66">
        <v>1000</v>
      </c>
      <c r="H23" s="66">
        <v>0</v>
      </c>
      <c r="I23" s="66">
        <v>1000</v>
      </c>
      <c r="J23" s="66">
        <v>0</v>
      </c>
      <c r="K23" s="66">
        <v>1000</v>
      </c>
      <c r="L23" s="66">
        <v>0</v>
      </c>
      <c r="M23" s="66">
        <v>1000</v>
      </c>
      <c r="N23" s="99" t="s">
        <v>4</v>
      </c>
      <c r="O23" s="19">
        <v>45650</v>
      </c>
      <c r="P23" s="11" t="s">
        <v>58</v>
      </c>
    </row>
    <row r="24" spans="1:16" ht="94.5" x14ac:dyDescent="0.25">
      <c r="A24" s="5" t="s">
        <v>28</v>
      </c>
      <c r="B24" s="54" t="s">
        <v>67</v>
      </c>
      <c r="C24" s="56">
        <v>500000</v>
      </c>
      <c r="D24" s="56">
        <v>0</v>
      </c>
      <c r="E24" s="56">
        <v>500000</v>
      </c>
      <c r="F24" s="56">
        <v>0</v>
      </c>
      <c r="G24" s="56">
        <v>500000</v>
      </c>
      <c r="H24" s="66">
        <v>0</v>
      </c>
      <c r="I24" s="66">
        <v>500000</v>
      </c>
      <c r="J24" s="56">
        <v>0</v>
      </c>
      <c r="K24" s="66">
        <v>500000</v>
      </c>
      <c r="L24" s="59">
        <v>-51000</v>
      </c>
      <c r="M24" s="59">
        <v>449000</v>
      </c>
      <c r="N24" s="99" t="s">
        <v>4</v>
      </c>
      <c r="O24" s="19">
        <v>45650</v>
      </c>
      <c r="P24" s="13" t="s">
        <v>58</v>
      </c>
    </row>
    <row r="25" spans="1:16" ht="31.5" x14ac:dyDescent="0.25">
      <c r="A25" s="5" t="s">
        <v>29</v>
      </c>
      <c r="B25" s="64" t="s">
        <v>69</v>
      </c>
      <c r="C25" s="56">
        <v>99000</v>
      </c>
      <c r="D25" s="56">
        <v>0</v>
      </c>
      <c r="E25" s="56">
        <v>99000</v>
      </c>
      <c r="F25" s="56">
        <v>0</v>
      </c>
      <c r="G25" s="56">
        <v>99000</v>
      </c>
      <c r="H25" s="71">
        <v>40000</v>
      </c>
      <c r="I25" s="71">
        <v>139000</v>
      </c>
      <c r="J25" s="74">
        <v>0</v>
      </c>
      <c r="K25" s="66">
        <v>139000</v>
      </c>
      <c r="L25" s="66">
        <v>0</v>
      </c>
      <c r="M25" s="66">
        <v>139000</v>
      </c>
      <c r="N25" s="99" t="s">
        <v>4</v>
      </c>
      <c r="O25" s="19">
        <v>45650</v>
      </c>
      <c r="P25" s="11" t="s">
        <v>58</v>
      </c>
    </row>
    <row r="26" spans="1:16" ht="47.25" x14ac:dyDescent="0.25">
      <c r="A26" s="5" t="s">
        <v>30</v>
      </c>
      <c r="B26" s="64" t="s">
        <v>91</v>
      </c>
      <c r="C26" s="56">
        <v>0</v>
      </c>
      <c r="D26" s="56">
        <v>0</v>
      </c>
      <c r="E26" s="56">
        <v>0</v>
      </c>
      <c r="F26" s="56">
        <v>0</v>
      </c>
      <c r="G26" s="56">
        <v>0</v>
      </c>
      <c r="H26" s="56">
        <v>0</v>
      </c>
      <c r="I26" s="56">
        <v>0</v>
      </c>
      <c r="J26" s="71">
        <v>400000</v>
      </c>
      <c r="K26" s="71">
        <v>400000</v>
      </c>
      <c r="L26" s="66">
        <v>0</v>
      </c>
      <c r="M26" s="66">
        <v>400000</v>
      </c>
      <c r="N26" s="99" t="s">
        <v>4</v>
      </c>
      <c r="O26" s="19">
        <v>45650</v>
      </c>
      <c r="P26" s="11" t="s">
        <v>58</v>
      </c>
    </row>
    <row r="27" spans="1:16" ht="31.5" x14ac:dyDescent="0.25">
      <c r="A27" s="5" t="s">
        <v>32</v>
      </c>
      <c r="B27" s="18" t="s">
        <v>33</v>
      </c>
      <c r="C27" s="56">
        <v>150000</v>
      </c>
      <c r="D27" s="56">
        <v>0</v>
      </c>
      <c r="E27" s="56">
        <v>150000</v>
      </c>
      <c r="F27" s="56">
        <v>0</v>
      </c>
      <c r="G27" s="56">
        <v>150000</v>
      </c>
      <c r="H27" s="56">
        <v>0</v>
      </c>
      <c r="I27" s="56">
        <v>150000</v>
      </c>
      <c r="J27" s="56">
        <v>0</v>
      </c>
      <c r="K27" s="56">
        <v>150000</v>
      </c>
      <c r="L27" s="56">
        <v>0</v>
      </c>
      <c r="M27" s="56">
        <v>150000</v>
      </c>
      <c r="N27" s="99" t="s">
        <v>4</v>
      </c>
      <c r="O27" s="19">
        <v>45650</v>
      </c>
      <c r="P27" s="14" t="s">
        <v>58</v>
      </c>
    </row>
    <row r="28" spans="1:16" ht="31.5" x14ac:dyDescent="0.25">
      <c r="A28" s="5" t="s">
        <v>34</v>
      </c>
      <c r="B28" s="18" t="s">
        <v>35</v>
      </c>
      <c r="C28" s="56">
        <v>70000</v>
      </c>
      <c r="D28" s="56">
        <v>0</v>
      </c>
      <c r="E28" s="56">
        <v>70000</v>
      </c>
      <c r="F28" s="56">
        <v>0</v>
      </c>
      <c r="G28" s="56">
        <v>70000</v>
      </c>
      <c r="H28" s="56">
        <v>0</v>
      </c>
      <c r="I28" s="56">
        <v>70000</v>
      </c>
      <c r="J28" s="56">
        <v>0</v>
      </c>
      <c r="K28" s="56">
        <v>70000</v>
      </c>
      <c r="L28" s="56">
        <v>0</v>
      </c>
      <c r="M28" s="56">
        <v>70000</v>
      </c>
      <c r="N28" s="99" t="s">
        <v>4</v>
      </c>
      <c r="O28" s="19">
        <v>45650</v>
      </c>
      <c r="P28" s="11" t="s">
        <v>58</v>
      </c>
    </row>
    <row r="29" spans="1:16" ht="47.25" x14ac:dyDescent="0.25">
      <c r="A29" s="5" t="s">
        <v>36</v>
      </c>
      <c r="B29" s="18" t="s">
        <v>37</v>
      </c>
      <c r="C29" s="56">
        <v>20000</v>
      </c>
      <c r="D29" s="56">
        <v>0</v>
      </c>
      <c r="E29" s="56">
        <v>20000</v>
      </c>
      <c r="F29" s="56">
        <v>0</v>
      </c>
      <c r="G29" s="56">
        <v>20000</v>
      </c>
      <c r="H29" s="56">
        <v>0</v>
      </c>
      <c r="I29" s="56">
        <v>20000</v>
      </c>
      <c r="J29" s="56">
        <v>0</v>
      </c>
      <c r="K29" s="56">
        <v>20000</v>
      </c>
      <c r="L29" s="56">
        <v>0</v>
      </c>
      <c r="M29" s="56">
        <v>20000</v>
      </c>
      <c r="N29" s="99" t="s">
        <v>4</v>
      </c>
      <c r="O29" s="19">
        <v>45650</v>
      </c>
      <c r="P29" s="11" t="s">
        <v>58</v>
      </c>
    </row>
    <row r="30" spans="1:16" ht="47.25" x14ac:dyDescent="0.25">
      <c r="A30" s="5" t="s">
        <v>38</v>
      </c>
      <c r="B30" s="18" t="s">
        <v>39</v>
      </c>
      <c r="C30" s="56">
        <v>30000</v>
      </c>
      <c r="D30" s="56">
        <v>0</v>
      </c>
      <c r="E30" s="56">
        <v>30000</v>
      </c>
      <c r="F30" s="56">
        <v>0</v>
      </c>
      <c r="G30" s="56">
        <v>30000</v>
      </c>
      <c r="H30" s="56">
        <v>0</v>
      </c>
      <c r="I30" s="56">
        <v>30000</v>
      </c>
      <c r="J30" s="56">
        <v>0</v>
      </c>
      <c r="K30" s="56">
        <v>30000</v>
      </c>
      <c r="L30" s="56">
        <v>0</v>
      </c>
      <c r="M30" s="56">
        <v>30000</v>
      </c>
      <c r="N30" s="99" t="s">
        <v>4</v>
      </c>
      <c r="O30" s="19">
        <v>45650</v>
      </c>
      <c r="P30" s="13" t="s">
        <v>58</v>
      </c>
    </row>
    <row r="31" spans="1:16" ht="63" x14ac:dyDescent="0.25">
      <c r="A31" s="5" t="s">
        <v>40</v>
      </c>
      <c r="B31" s="64" t="s">
        <v>41</v>
      </c>
      <c r="C31" s="56">
        <v>5000</v>
      </c>
      <c r="D31" s="56">
        <v>0</v>
      </c>
      <c r="E31" s="56">
        <v>5000</v>
      </c>
      <c r="F31" s="71">
        <v>5000</v>
      </c>
      <c r="G31" s="71">
        <v>10000</v>
      </c>
      <c r="H31" s="74">
        <v>0</v>
      </c>
      <c r="I31" s="66">
        <v>10000</v>
      </c>
      <c r="J31" s="66">
        <v>0</v>
      </c>
      <c r="K31" s="66">
        <v>10000</v>
      </c>
      <c r="L31" s="66">
        <v>0</v>
      </c>
      <c r="M31" s="66">
        <v>10000</v>
      </c>
      <c r="N31" s="99" t="s">
        <v>4</v>
      </c>
      <c r="O31" s="19">
        <v>45650</v>
      </c>
      <c r="P31" s="11" t="s">
        <v>58</v>
      </c>
    </row>
    <row r="32" spans="1:16" ht="31.5" x14ac:dyDescent="0.25">
      <c r="A32" s="5" t="s">
        <v>42</v>
      </c>
      <c r="B32" s="64" t="s">
        <v>43</v>
      </c>
      <c r="C32" s="56">
        <v>300000</v>
      </c>
      <c r="D32" s="56">
        <v>0</v>
      </c>
      <c r="E32" s="56">
        <v>300000</v>
      </c>
      <c r="F32" s="66">
        <v>0</v>
      </c>
      <c r="G32" s="66">
        <v>300000</v>
      </c>
      <c r="H32" s="66">
        <v>0</v>
      </c>
      <c r="I32" s="66">
        <v>300000</v>
      </c>
      <c r="J32" s="66">
        <v>0</v>
      </c>
      <c r="K32" s="66">
        <v>300000</v>
      </c>
      <c r="L32" s="66">
        <v>0</v>
      </c>
      <c r="M32" s="66">
        <v>300000</v>
      </c>
      <c r="N32" s="99" t="s">
        <v>4</v>
      </c>
      <c r="O32" s="19">
        <v>45650</v>
      </c>
      <c r="P32" s="11" t="s">
        <v>58</v>
      </c>
    </row>
    <row r="33" spans="1:16" ht="31.5" x14ac:dyDescent="0.25">
      <c r="A33" s="5" t="s">
        <v>44</v>
      </c>
      <c r="B33" s="64" t="s">
        <v>45</v>
      </c>
      <c r="C33" s="56">
        <v>99000</v>
      </c>
      <c r="D33" s="71">
        <v>-89000</v>
      </c>
      <c r="E33" s="71">
        <v>10000</v>
      </c>
      <c r="F33" s="66">
        <v>0</v>
      </c>
      <c r="G33" s="66">
        <v>10000</v>
      </c>
      <c r="H33" s="66">
        <v>0</v>
      </c>
      <c r="I33" s="66">
        <v>10000</v>
      </c>
      <c r="J33" s="66">
        <v>0</v>
      </c>
      <c r="K33" s="66">
        <v>10000</v>
      </c>
      <c r="L33" s="66">
        <v>0</v>
      </c>
      <c r="M33" s="66">
        <v>10000</v>
      </c>
      <c r="N33" s="99" t="s">
        <v>4</v>
      </c>
      <c r="O33" s="19">
        <v>45650</v>
      </c>
      <c r="P33" s="14" t="s">
        <v>58</v>
      </c>
    </row>
    <row r="34" spans="1:16" ht="47.25" x14ac:dyDescent="0.25">
      <c r="A34" s="5" t="s">
        <v>46</v>
      </c>
      <c r="B34" s="64" t="s">
        <v>47</v>
      </c>
      <c r="C34" s="56">
        <v>20000</v>
      </c>
      <c r="D34" s="56">
        <v>0</v>
      </c>
      <c r="E34" s="56">
        <v>20000</v>
      </c>
      <c r="F34" s="71">
        <v>-10700</v>
      </c>
      <c r="G34" s="71">
        <v>9300</v>
      </c>
      <c r="H34" s="74">
        <v>0</v>
      </c>
      <c r="I34" s="66">
        <v>9300</v>
      </c>
      <c r="J34" s="66">
        <v>0</v>
      </c>
      <c r="K34" s="66">
        <v>9300</v>
      </c>
      <c r="L34" s="66">
        <v>0</v>
      </c>
      <c r="M34" s="66">
        <v>9300</v>
      </c>
      <c r="N34" s="99" t="s">
        <v>4</v>
      </c>
      <c r="O34" s="19">
        <v>45650</v>
      </c>
      <c r="P34" s="14" t="s">
        <v>58</v>
      </c>
    </row>
    <row r="35" spans="1:16" ht="31.5" x14ac:dyDescent="0.25">
      <c r="A35" s="5" t="s">
        <v>49</v>
      </c>
      <c r="B35" s="64" t="s">
        <v>48</v>
      </c>
      <c r="C35" s="56">
        <v>7000</v>
      </c>
      <c r="D35" s="56">
        <v>0</v>
      </c>
      <c r="E35" s="56">
        <v>7000</v>
      </c>
      <c r="F35" s="71">
        <v>-2000</v>
      </c>
      <c r="G35" s="71">
        <v>5000</v>
      </c>
      <c r="H35" s="74">
        <v>0</v>
      </c>
      <c r="I35" s="66">
        <v>5000</v>
      </c>
      <c r="J35" s="66">
        <v>0</v>
      </c>
      <c r="K35" s="66">
        <v>5000</v>
      </c>
      <c r="L35" s="66">
        <v>0</v>
      </c>
      <c r="M35" s="66">
        <v>5000</v>
      </c>
      <c r="N35" s="99" t="s">
        <v>4</v>
      </c>
      <c r="O35" s="19">
        <v>45650</v>
      </c>
      <c r="P35" s="14" t="s">
        <v>58</v>
      </c>
    </row>
    <row r="36" spans="1:16" ht="47.25" x14ac:dyDescent="0.25">
      <c r="A36" s="5" t="s">
        <v>50</v>
      </c>
      <c r="B36" s="18" t="s">
        <v>76</v>
      </c>
      <c r="C36" s="56">
        <v>150000</v>
      </c>
      <c r="D36" s="66">
        <v>0</v>
      </c>
      <c r="E36" s="66">
        <v>150000</v>
      </c>
      <c r="F36" s="66">
        <v>0</v>
      </c>
      <c r="G36" s="66">
        <v>150000</v>
      </c>
      <c r="H36" s="66">
        <v>0</v>
      </c>
      <c r="I36" s="66">
        <v>150000</v>
      </c>
      <c r="J36" s="66">
        <v>0</v>
      </c>
      <c r="K36" s="66">
        <v>150000</v>
      </c>
      <c r="L36" s="66">
        <v>0</v>
      </c>
      <c r="M36" s="66">
        <v>150000</v>
      </c>
      <c r="N36" s="99" t="s">
        <v>4</v>
      </c>
      <c r="O36" s="19">
        <v>45650</v>
      </c>
      <c r="P36" s="14" t="s">
        <v>58</v>
      </c>
    </row>
    <row r="37" spans="1:16" ht="78.75" x14ac:dyDescent="0.25">
      <c r="A37" s="5" t="s">
        <v>51</v>
      </c>
      <c r="B37" s="64" t="s">
        <v>90</v>
      </c>
      <c r="C37" s="56">
        <v>300000</v>
      </c>
      <c r="D37" s="56">
        <v>0</v>
      </c>
      <c r="E37" s="56">
        <v>300000</v>
      </c>
      <c r="F37" s="56">
        <v>0</v>
      </c>
      <c r="G37" s="56">
        <v>300000</v>
      </c>
      <c r="H37" s="71">
        <v>50000</v>
      </c>
      <c r="I37" s="71">
        <v>350000</v>
      </c>
      <c r="J37" s="71">
        <v>300000</v>
      </c>
      <c r="K37" s="71">
        <v>650000</v>
      </c>
      <c r="L37" s="66">
        <v>0</v>
      </c>
      <c r="M37" s="66">
        <v>650000</v>
      </c>
      <c r="N37" s="99" t="s">
        <v>4</v>
      </c>
      <c r="O37" s="19">
        <v>45650</v>
      </c>
      <c r="P37" s="11" t="s">
        <v>58</v>
      </c>
    </row>
    <row r="38" spans="1:16" ht="47.25" x14ac:dyDescent="0.25">
      <c r="A38" s="5" t="s">
        <v>53</v>
      </c>
      <c r="B38" s="64" t="s">
        <v>64</v>
      </c>
      <c r="C38" s="60">
        <v>99000</v>
      </c>
      <c r="D38" s="60">
        <v>0</v>
      </c>
      <c r="E38" s="60">
        <v>99000</v>
      </c>
      <c r="F38" s="60">
        <v>0</v>
      </c>
      <c r="G38" s="60">
        <v>99000</v>
      </c>
      <c r="H38" s="66">
        <v>0</v>
      </c>
      <c r="I38" s="66">
        <v>99000</v>
      </c>
      <c r="J38" s="66">
        <v>0</v>
      </c>
      <c r="K38" s="66">
        <v>99000</v>
      </c>
      <c r="L38" s="66">
        <v>0</v>
      </c>
      <c r="M38" s="66">
        <v>99000</v>
      </c>
      <c r="N38" s="99" t="s">
        <v>4</v>
      </c>
      <c r="O38" s="19">
        <v>45650</v>
      </c>
      <c r="P38" s="15" t="s">
        <v>58</v>
      </c>
    </row>
    <row r="39" spans="1:16" ht="47.25" x14ac:dyDescent="0.25">
      <c r="A39" s="5" t="s">
        <v>54</v>
      </c>
      <c r="B39" s="64" t="s">
        <v>62</v>
      </c>
      <c r="C39" s="56">
        <v>40000</v>
      </c>
      <c r="D39" s="56">
        <v>0</v>
      </c>
      <c r="E39" s="56">
        <v>40000</v>
      </c>
      <c r="F39" s="56">
        <v>0</v>
      </c>
      <c r="G39" s="56">
        <v>40000</v>
      </c>
      <c r="H39" s="66">
        <v>0</v>
      </c>
      <c r="I39" s="66">
        <v>40000</v>
      </c>
      <c r="J39" s="66">
        <v>0</v>
      </c>
      <c r="K39" s="66">
        <v>40000</v>
      </c>
      <c r="L39" s="66">
        <v>0</v>
      </c>
      <c r="M39" s="66">
        <v>40000</v>
      </c>
      <c r="N39" s="99" t="s">
        <v>4</v>
      </c>
      <c r="O39" s="19">
        <v>45650</v>
      </c>
      <c r="P39" s="15" t="s">
        <v>58</v>
      </c>
    </row>
    <row r="40" spans="1:16" ht="31.5" x14ac:dyDescent="0.25">
      <c r="A40" s="5" t="s">
        <v>70</v>
      </c>
      <c r="B40" s="64" t="s">
        <v>68</v>
      </c>
      <c r="C40" s="56">
        <v>25000</v>
      </c>
      <c r="D40" s="56">
        <v>0</v>
      </c>
      <c r="E40" s="56">
        <v>25000</v>
      </c>
      <c r="F40" s="56">
        <v>0</v>
      </c>
      <c r="G40" s="56">
        <v>25000</v>
      </c>
      <c r="H40" s="66">
        <v>0</v>
      </c>
      <c r="I40" s="66">
        <v>25000</v>
      </c>
      <c r="J40" s="66">
        <v>0</v>
      </c>
      <c r="K40" s="66">
        <v>25000</v>
      </c>
      <c r="L40" s="66">
        <v>0</v>
      </c>
      <c r="M40" s="66">
        <v>25000</v>
      </c>
      <c r="N40" s="99" t="s">
        <v>4</v>
      </c>
      <c r="O40" s="19">
        <v>45650</v>
      </c>
      <c r="P40" s="15" t="s">
        <v>58</v>
      </c>
    </row>
    <row r="41" spans="1:16" ht="63" x14ac:dyDescent="0.25">
      <c r="A41" s="5" t="s">
        <v>79</v>
      </c>
      <c r="B41" s="64" t="s">
        <v>80</v>
      </c>
      <c r="C41" s="74"/>
      <c r="D41" s="71">
        <v>13722.12</v>
      </c>
      <c r="E41" s="71">
        <v>13722.12</v>
      </c>
      <c r="F41" s="74">
        <v>0</v>
      </c>
      <c r="G41" s="66">
        <v>13722.12</v>
      </c>
      <c r="H41" s="66">
        <v>0</v>
      </c>
      <c r="I41" s="66">
        <v>13722.12</v>
      </c>
      <c r="J41" s="66">
        <v>0</v>
      </c>
      <c r="K41" s="66">
        <v>13722.12</v>
      </c>
      <c r="L41" s="66">
        <v>0</v>
      </c>
      <c r="M41" s="66">
        <v>13722.12</v>
      </c>
      <c r="N41" s="99" t="s">
        <v>4</v>
      </c>
      <c r="O41" s="19">
        <v>45650</v>
      </c>
      <c r="P41" s="15" t="s">
        <v>58</v>
      </c>
    </row>
    <row r="42" spans="1:16" ht="78.75" x14ac:dyDescent="0.25">
      <c r="A42" s="5" t="s">
        <v>81</v>
      </c>
      <c r="B42" s="64" t="s">
        <v>89</v>
      </c>
      <c r="C42" s="74"/>
      <c r="D42" s="71">
        <v>100000</v>
      </c>
      <c r="E42" s="71">
        <v>100000</v>
      </c>
      <c r="F42" s="71">
        <v>68363</v>
      </c>
      <c r="G42" s="71">
        <v>168363</v>
      </c>
      <c r="H42" s="74">
        <v>0</v>
      </c>
      <c r="I42" s="66">
        <v>168363</v>
      </c>
      <c r="J42" s="71">
        <v>1541276</v>
      </c>
      <c r="K42" s="71">
        <f>SUM(I42:J42)</f>
        <v>1709639</v>
      </c>
      <c r="L42" s="66">
        <f>-L44</f>
        <v>0</v>
      </c>
      <c r="M42" s="66">
        <f>SUM(K42:L42)</f>
        <v>1709639</v>
      </c>
      <c r="N42" s="99" t="s">
        <v>4</v>
      </c>
      <c r="O42" s="19">
        <v>45650</v>
      </c>
      <c r="P42" s="15" t="s">
        <v>58</v>
      </c>
    </row>
    <row r="43" spans="1:16" ht="31.5" x14ac:dyDescent="0.25">
      <c r="A43" s="5" t="s">
        <v>85</v>
      </c>
      <c r="B43" s="54" t="s">
        <v>88</v>
      </c>
      <c r="C43" s="74"/>
      <c r="D43" s="71"/>
      <c r="E43" s="71"/>
      <c r="F43" s="71">
        <v>450000</v>
      </c>
      <c r="G43" s="71">
        <v>450000</v>
      </c>
      <c r="H43" s="71">
        <v>3400</v>
      </c>
      <c r="I43" s="71">
        <v>453400</v>
      </c>
      <c r="J43" s="74">
        <v>0</v>
      </c>
      <c r="K43" s="66">
        <v>453400</v>
      </c>
      <c r="L43" s="59">
        <v>-96262.46</v>
      </c>
      <c r="M43" s="59">
        <v>357157.54</v>
      </c>
      <c r="N43" s="99" t="s">
        <v>4</v>
      </c>
      <c r="O43" s="19">
        <v>45650</v>
      </c>
      <c r="P43" s="15" t="s">
        <v>58</v>
      </c>
    </row>
    <row r="44" spans="1:16" ht="78.75" x14ac:dyDescent="0.25">
      <c r="A44" s="5" t="s">
        <v>84</v>
      </c>
      <c r="B44" s="64" t="s">
        <v>87</v>
      </c>
      <c r="C44" s="74"/>
      <c r="D44" s="71"/>
      <c r="E44" s="71"/>
      <c r="F44" s="71">
        <v>115000</v>
      </c>
      <c r="G44" s="71">
        <v>115000</v>
      </c>
      <c r="H44" s="74">
        <v>0</v>
      </c>
      <c r="I44" s="66">
        <v>115000</v>
      </c>
      <c r="J44" s="66">
        <v>0</v>
      </c>
      <c r="K44" s="66">
        <v>115000</v>
      </c>
      <c r="L44" s="66">
        <v>0</v>
      </c>
      <c r="M44" s="66">
        <v>115000</v>
      </c>
      <c r="N44" s="99" t="s">
        <v>4</v>
      </c>
      <c r="O44" s="19">
        <v>45650</v>
      </c>
      <c r="P44" s="15" t="s">
        <v>58</v>
      </c>
    </row>
    <row r="45" spans="1:16" ht="15.75" x14ac:dyDescent="0.25">
      <c r="A45" s="38"/>
      <c r="B45" s="72" t="s">
        <v>52</v>
      </c>
      <c r="C45" s="73">
        <f>SUM(C10:C40)</f>
        <v>32000000</v>
      </c>
      <c r="D45" s="73">
        <f>SUM(D10:D42)</f>
        <v>-14277.880000000005</v>
      </c>
      <c r="E45" s="73">
        <f>SUM(E10:E42)</f>
        <v>31985722.120000001</v>
      </c>
      <c r="F45" s="73">
        <f t="shared" ref="F45:K45" si="0">SUM(F10:F44)</f>
        <v>1175663</v>
      </c>
      <c r="G45" s="73">
        <f t="shared" si="0"/>
        <v>33161385.120000001</v>
      </c>
      <c r="H45" s="73">
        <f t="shared" si="0"/>
        <v>457000</v>
      </c>
      <c r="I45" s="91">
        <f t="shared" si="0"/>
        <v>33618385.120000005</v>
      </c>
      <c r="J45" s="91">
        <f t="shared" ca="1" si="0"/>
        <v>2241276</v>
      </c>
      <c r="K45" s="91">
        <f t="shared" si="0"/>
        <v>35859661.119999997</v>
      </c>
      <c r="L45" s="87">
        <f>SUM(L10:L44)</f>
        <v>-837262.46</v>
      </c>
      <c r="M45" s="87">
        <f>SUM(M10:M44)</f>
        <v>35022418.660000004</v>
      </c>
      <c r="N45" s="40"/>
      <c r="O45" s="40"/>
      <c r="P45" s="41"/>
    </row>
    <row r="46" spans="1:16" ht="15.75" x14ac:dyDescent="0.25">
      <c r="A46" s="6"/>
      <c r="B46" s="75"/>
      <c r="C46" s="76"/>
      <c r="D46" s="76"/>
      <c r="E46" s="76"/>
      <c r="F46" s="76"/>
      <c r="G46" s="76"/>
      <c r="H46" s="76"/>
      <c r="I46" s="76"/>
      <c r="J46" s="76"/>
      <c r="K46" s="76"/>
      <c r="L46" s="76"/>
      <c r="M46" s="76"/>
      <c r="N46" s="3"/>
      <c r="O46" s="3"/>
      <c r="P46" s="2"/>
    </row>
    <row r="47" spans="1:16" ht="15.75" x14ac:dyDescent="0.25">
      <c r="A47" s="6"/>
      <c r="B47" s="47" t="s">
        <v>74</v>
      </c>
      <c r="C47" s="7"/>
      <c r="D47" s="7"/>
      <c r="E47" s="7"/>
      <c r="F47" s="7"/>
      <c r="G47" s="7"/>
      <c r="H47" s="92"/>
      <c r="I47" s="92"/>
      <c r="J47" s="7"/>
      <c r="K47" s="7"/>
      <c r="L47" s="7"/>
      <c r="M47" s="7"/>
      <c r="N47" s="3"/>
      <c r="O47" s="29" t="s">
        <v>75</v>
      </c>
      <c r="P47" s="2"/>
    </row>
  </sheetData>
  <mergeCells count="8">
    <mergeCell ref="O1:P1"/>
    <mergeCell ref="A2:P2"/>
    <mergeCell ref="A4:A6"/>
    <mergeCell ref="B4:B6"/>
    <mergeCell ref="C4:C6"/>
    <mergeCell ref="N4:N6"/>
    <mergeCell ref="O4:O6"/>
    <mergeCell ref="P4:P6"/>
  </mergeCells>
  <pageMargins left="0.70866141732283472" right="0.11811023622047245" top="0.15748031496062992" bottom="0.15748031496062992" header="0.11811023622047245" footer="0.11811023622047245"/>
  <pageSetup paperSize="9" scale="54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7"/>
  <sheetViews>
    <sheetView view="pageBreakPreview" topLeftCell="F1" zoomScaleNormal="100" zoomScaleSheetLayoutView="100" workbookViewId="0">
      <selection activeCell="P38" sqref="P38"/>
    </sheetView>
  </sheetViews>
  <sheetFormatPr defaultRowHeight="12.75" x14ac:dyDescent="0.2"/>
  <cols>
    <col min="1" max="1" width="5.5703125" customWidth="1"/>
    <col min="2" max="2" width="39.5703125" customWidth="1"/>
    <col min="3" max="3" width="19.28515625" customWidth="1"/>
    <col min="4" max="4" width="14.28515625" customWidth="1"/>
    <col min="5" max="5" width="18.85546875" customWidth="1"/>
    <col min="6" max="6" width="16.140625" customWidth="1"/>
    <col min="7" max="7" width="17.5703125" customWidth="1"/>
    <col min="8" max="8" width="16.85546875" customWidth="1"/>
    <col min="9" max="10" width="17.85546875" customWidth="1"/>
    <col min="11" max="11" width="18.42578125" customWidth="1"/>
    <col min="12" max="15" width="17.85546875" customWidth="1"/>
    <col min="16" max="16" width="10.85546875" customWidth="1"/>
    <col min="17" max="17" width="13.5703125" customWidth="1"/>
    <col min="18" max="18" width="20.85546875" customWidth="1"/>
  </cols>
  <sheetData>
    <row r="1" spans="1:18" ht="30" customHeight="1" x14ac:dyDescent="0.25">
      <c r="A1" s="29"/>
      <c r="B1" s="2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49"/>
      <c r="Q1" s="112" t="s">
        <v>92</v>
      </c>
      <c r="R1" s="112"/>
    </row>
    <row r="2" spans="1:18" ht="15.75" x14ac:dyDescent="0.25">
      <c r="A2" s="105" t="s">
        <v>71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</row>
    <row r="3" spans="1:18" ht="15.75" x14ac:dyDescent="0.25">
      <c r="A3" s="30"/>
      <c r="B3" s="31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1"/>
    </row>
    <row r="4" spans="1:18" ht="15.75" x14ac:dyDescent="0.2">
      <c r="A4" s="106" t="s">
        <v>0</v>
      </c>
      <c r="B4" s="104" t="s">
        <v>1</v>
      </c>
      <c r="C4" s="110" t="s">
        <v>73</v>
      </c>
      <c r="D4" s="95"/>
      <c r="E4" s="95"/>
      <c r="F4" s="95"/>
      <c r="G4" s="95"/>
      <c r="H4" s="95"/>
      <c r="I4" s="95"/>
      <c r="J4" s="95"/>
      <c r="K4" s="95"/>
      <c r="L4" s="95"/>
      <c r="M4" s="95"/>
      <c r="N4" s="97"/>
      <c r="O4" s="97"/>
      <c r="P4" s="104" t="s">
        <v>57</v>
      </c>
      <c r="Q4" s="111" t="s">
        <v>2</v>
      </c>
      <c r="R4" s="104" t="s">
        <v>56</v>
      </c>
    </row>
    <row r="5" spans="1:18" ht="15.75" x14ac:dyDescent="0.25">
      <c r="A5" s="107"/>
      <c r="B5" s="109"/>
      <c r="C5" s="109"/>
      <c r="D5" s="52">
        <v>45378</v>
      </c>
      <c r="E5" s="53" t="s">
        <v>77</v>
      </c>
      <c r="F5" s="52">
        <v>45425</v>
      </c>
      <c r="G5" s="53" t="s">
        <v>77</v>
      </c>
      <c r="H5" s="52">
        <v>45448</v>
      </c>
      <c r="I5" s="53" t="s">
        <v>77</v>
      </c>
      <c r="J5" s="52">
        <v>45484</v>
      </c>
      <c r="K5" s="53" t="s">
        <v>77</v>
      </c>
      <c r="L5" s="52">
        <v>45553</v>
      </c>
      <c r="M5" s="53" t="s">
        <v>77</v>
      </c>
      <c r="N5" s="52">
        <v>45588</v>
      </c>
      <c r="O5" s="53" t="s">
        <v>77</v>
      </c>
      <c r="P5" s="109"/>
      <c r="Q5" s="111"/>
      <c r="R5" s="104"/>
    </row>
    <row r="6" spans="1:18" ht="28.5" customHeight="1" x14ac:dyDescent="0.25">
      <c r="A6" s="108"/>
      <c r="B6" s="109"/>
      <c r="C6" s="109"/>
      <c r="D6" s="94"/>
      <c r="E6" s="94"/>
      <c r="F6" s="94"/>
      <c r="G6" s="94"/>
      <c r="H6" s="94"/>
      <c r="I6" s="94"/>
      <c r="J6" s="94"/>
      <c r="K6" s="94"/>
      <c r="L6" s="94"/>
      <c r="M6" s="94"/>
      <c r="N6" s="96"/>
      <c r="O6" s="96"/>
      <c r="P6" s="109"/>
      <c r="Q6" s="111"/>
      <c r="R6" s="104"/>
    </row>
    <row r="7" spans="1:18" ht="15.75" x14ac:dyDescent="0.2">
      <c r="A7" s="8">
        <v>1</v>
      </c>
      <c r="B7" s="26">
        <v>2</v>
      </c>
      <c r="C7" s="27">
        <v>3</v>
      </c>
      <c r="D7" s="28">
        <v>4</v>
      </c>
      <c r="E7" s="28">
        <v>5</v>
      </c>
      <c r="F7" s="28">
        <v>6</v>
      </c>
      <c r="G7" s="28">
        <v>7</v>
      </c>
      <c r="H7" s="28">
        <v>8</v>
      </c>
      <c r="I7" s="28">
        <v>9</v>
      </c>
      <c r="J7" s="28">
        <v>10</v>
      </c>
      <c r="K7" s="28">
        <v>11</v>
      </c>
      <c r="L7" s="28">
        <v>12</v>
      </c>
      <c r="M7" s="28">
        <v>13</v>
      </c>
      <c r="N7" s="28">
        <v>14</v>
      </c>
      <c r="O7" s="28">
        <v>15</v>
      </c>
      <c r="P7" s="28">
        <v>16</v>
      </c>
      <c r="Q7" s="28">
        <v>17</v>
      </c>
      <c r="R7" s="26">
        <v>18</v>
      </c>
    </row>
    <row r="8" spans="1:18" ht="31.5" x14ac:dyDescent="0.2">
      <c r="A8" s="4"/>
      <c r="B8" s="16" t="s">
        <v>3</v>
      </c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10"/>
    </row>
    <row r="9" spans="1:18" ht="78.75" x14ac:dyDescent="0.2">
      <c r="A9" s="4">
        <v>1</v>
      </c>
      <c r="B9" s="17" t="s">
        <v>60</v>
      </c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95" t="s">
        <v>4</v>
      </c>
      <c r="Q9" s="19">
        <v>45650</v>
      </c>
      <c r="R9" s="11" t="s">
        <v>58</v>
      </c>
    </row>
    <row r="10" spans="1:18" ht="31.5" x14ac:dyDescent="0.25">
      <c r="A10" s="5" t="s">
        <v>5</v>
      </c>
      <c r="B10" s="43" t="s">
        <v>6</v>
      </c>
      <c r="C10" s="56">
        <v>21054785</v>
      </c>
      <c r="D10" s="56">
        <v>0</v>
      </c>
      <c r="E10" s="56">
        <v>21054785</v>
      </c>
      <c r="F10" s="56">
        <v>0</v>
      </c>
      <c r="G10" s="56">
        <v>21054785</v>
      </c>
      <c r="H10" s="56">
        <v>0</v>
      </c>
      <c r="I10" s="56">
        <v>21054785</v>
      </c>
      <c r="J10" s="56">
        <f ca="1">J10:J360</f>
        <v>0</v>
      </c>
      <c r="K10" s="56">
        <v>21054785</v>
      </c>
      <c r="L10" s="56">
        <v>0</v>
      </c>
      <c r="M10" s="56">
        <v>21054785</v>
      </c>
      <c r="N10" s="59">
        <v>3000000</v>
      </c>
      <c r="O10" s="59">
        <v>24054785</v>
      </c>
      <c r="P10" s="95" t="s">
        <v>4</v>
      </c>
      <c r="Q10" s="19">
        <v>45650</v>
      </c>
      <c r="R10" s="12" t="s">
        <v>58</v>
      </c>
    </row>
    <row r="11" spans="1:18" ht="213.75" customHeight="1" x14ac:dyDescent="0.25">
      <c r="A11" s="5" t="s">
        <v>7</v>
      </c>
      <c r="B11" s="54" t="s">
        <v>61</v>
      </c>
      <c r="C11" s="56">
        <v>600000</v>
      </c>
      <c r="D11" s="56">
        <v>0</v>
      </c>
      <c r="E11" s="56">
        <v>600000</v>
      </c>
      <c r="F11" s="56">
        <v>0</v>
      </c>
      <c r="G11" s="56">
        <v>600000</v>
      </c>
      <c r="H11" s="56">
        <v>0</v>
      </c>
      <c r="I11" s="56">
        <v>600000</v>
      </c>
      <c r="J11" s="56">
        <v>0</v>
      </c>
      <c r="K11" s="56">
        <v>600000</v>
      </c>
      <c r="L11" s="59">
        <v>-100000</v>
      </c>
      <c r="M11" s="59">
        <v>500000</v>
      </c>
      <c r="N11" s="59">
        <v>25614.48</v>
      </c>
      <c r="O11" s="59">
        <v>525614.48</v>
      </c>
      <c r="P11" s="95" t="s">
        <v>4</v>
      </c>
      <c r="Q11" s="19">
        <v>45650</v>
      </c>
      <c r="R11" s="13" t="s">
        <v>58</v>
      </c>
    </row>
    <row r="12" spans="1:18" ht="47.25" x14ac:dyDescent="0.25">
      <c r="A12" s="42" t="s">
        <v>8</v>
      </c>
      <c r="B12" s="54" t="s">
        <v>9</v>
      </c>
      <c r="C12" s="56">
        <v>4496215</v>
      </c>
      <c r="D12" s="56">
        <v>0</v>
      </c>
      <c r="E12" s="56">
        <v>4496215</v>
      </c>
      <c r="F12" s="56">
        <v>0</v>
      </c>
      <c r="G12" s="56">
        <v>4496215</v>
      </c>
      <c r="H12" s="56">
        <v>0</v>
      </c>
      <c r="I12" s="56">
        <v>4496215</v>
      </c>
      <c r="J12" s="56">
        <v>0</v>
      </c>
      <c r="K12" s="56">
        <v>4496215</v>
      </c>
      <c r="L12" s="59">
        <v>-500000</v>
      </c>
      <c r="M12" s="59">
        <v>3996215</v>
      </c>
      <c r="N12" s="66">
        <v>0</v>
      </c>
      <c r="O12" s="66">
        <v>3996215</v>
      </c>
      <c r="P12" s="95" t="s">
        <v>4</v>
      </c>
      <c r="Q12" s="19">
        <v>45650</v>
      </c>
      <c r="R12" s="11" t="s">
        <v>58</v>
      </c>
    </row>
    <row r="13" spans="1:18" ht="31.5" x14ac:dyDescent="0.25">
      <c r="A13" s="5" t="s">
        <v>10</v>
      </c>
      <c r="B13" s="85" t="s">
        <v>63</v>
      </c>
      <c r="C13" s="83">
        <v>99000</v>
      </c>
      <c r="D13" s="83">
        <v>0</v>
      </c>
      <c r="E13" s="83">
        <v>99000</v>
      </c>
      <c r="F13" s="84">
        <v>50000</v>
      </c>
      <c r="G13" s="84">
        <v>149000</v>
      </c>
      <c r="H13" s="86">
        <v>0</v>
      </c>
      <c r="I13" s="83">
        <v>149000</v>
      </c>
      <c r="J13" s="83">
        <v>0</v>
      </c>
      <c r="K13" s="83">
        <v>149000</v>
      </c>
      <c r="L13" s="83">
        <v>0</v>
      </c>
      <c r="M13" s="83">
        <v>149000</v>
      </c>
      <c r="N13" s="79">
        <v>30000</v>
      </c>
      <c r="O13" s="79">
        <v>179000</v>
      </c>
      <c r="P13" s="20" t="s">
        <v>4</v>
      </c>
      <c r="Q13" s="21">
        <v>45650</v>
      </c>
      <c r="R13" s="22" t="s">
        <v>58</v>
      </c>
    </row>
    <row r="14" spans="1:18" ht="31.5" x14ac:dyDescent="0.25">
      <c r="A14" s="33" t="s">
        <v>11</v>
      </c>
      <c r="B14" s="90" t="s">
        <v>12</v>
      </c>
      <c r="C14" s="66">
        <v>1400000</v>
      </c>
      <c r="D14" s="66">
        <v>0</v>
      </c>
      <c r="E14" s="66">
        <v>1400000</v>
      </c>
      <c r="F14" s="71">
        <v>500000</v>
      </c>
      <c r="G14" s="71">
        <v>1900000</v>
      </c>
      <c r="H14" s="71">
        <v>557000</v>
      </c>
      <c r="I14" s="71">
        <v>2457000</v>
      </c>
      <c r="J14" s="74">
        <v>0</v>
      </c>
      <c r="K14" s="66">
        <v>2457000</v>
      </c>
      <c r="L14" s="66">
        <v>0</v>
      </c>
      <c r="M14" s="66">
        <v>2457000</v>
      </c>
      <c r="N14" s="59">
        <v>500000</v>
      </c>
      <c r="O14" s="59">
        <v>2957000</v>
      </c>
      <c r="P14" s="95" t="s">
        <v>4</v>
      </c>
      <c r="Q14" s="19">
        <v>45650</v>
      </c>
      <c r="R14" s="11" t="s">
        <v>58</v>
      </c>
    </row>
    <row r="15" spans="1:18" ht="47.25" x14ac:dyDescent="0.25">
      <c r="A15" s="35" t="s">
        <v>13</v>
      </c>
      <c r="B15" s="90" t="s">
        <v>65</v>
      </c>
      <c r="C15" s="56">
        <v>250000</v>
      </c>
      <c r="D15" s="56">
        <v>0</v>
      </c>
      <c r="E15" s="56">
        <v>250000</v>
      </c>
      <c r="F15" s="56">
        <v>0</v>
      </c>
      <c r="G15" s="56">
        <v>250000</v>
      </c>
      <c r="H15" s="66">
        <v>0</v>
      </c>
      <c r="I15" s="66">
        <v>250000</v>
      </c>
      <c r="J15" s="56">
        <v>0</v>
      </c>
      <c r="K15" s="66">
        <v>250000</v>
      </c>
      <c r="L15" s="66">
        <v>0</v>
      </c>
      <c r="M15" s="66">
        <v>250000</v>
      </c>
      <c r="N15" s="59">
        <v>15000</v>
      </c>
      <c r="O15" s="59">
        <v>265000</v>
      </c>
      <c r="P15" s="95" t="s">
        <v>4</v>
      </c>
      <c r="Q15" s="19">
        <v>45650</v>
      </c>
      <c r="R15" s="11" t="s">
        <v>58</v>
      </c>
    </row>
    <row r="16" spans="1:18" ht="78.75" x14ac:dyDescent="0.25">
      <c r="A16" s="35" t="s">
        <v>14</v>
      </c>
      <c r="B16" s="90" t="s">
        <v>15</v>
      </c>
      <c r="C16" s="56">
        <v>500000</v>
      </c>
      <c r="D16" s="56">
        <v>0</v>
      </c>
      <c r="E16" s="56">
        <v>500000</v>
      </c>
      <c r="F16" s="56">
        <v>0</v>
      </c>
      <c r="G16" s="56">
        <v>500000</v>
      </c>
      <c r="H16" s="71">
        <v>-90000</v>
      </c>
      <c r="I16" s="71">
        <v>410000</v>
      </c>
      <c r="J16" s="74">
        <v>0</v>
      </c>
      <c r="K16" s="66">
        <v>410000</v>
      </c>
      <c r="L16" s="66">
        <v>0</v>
      </c>
      <c r="M16" s="66">
        <v>410000</v>
      </c>
      <c r="N16" s="66">
        <v>0</v>
      </c>
      <c r="O16" s="66">
        <v>410000</v>
      </c>
      <c r="P16" s="95" t="s">
        <v>4</v>
      </c>
      <c r="Q16" s="19">
        <v>45650</v>
      </c>
      <c r="R16" s="11" t="s">
        <v>58</v>
      </c>
    </row>
    <row r="17" spans="1:18" ht="47.25" x14ac:dyDescent="0.25">
      <c r="A17" s="35" t="s">
        <v>16</v>
      </c>
      <c r="B17" s="90" t="s">
        <v>78</v>
      </c>
      <c r="C17" s="56">
        <v>650000</v>
      </c>
      <c r="D17" s="56">
        <v>0</v>
      </c>
      <c r="E17" s="56">
        <v>650000</v>
      </c>
      <c r="F17" s="56">
        <v>0</v>
      </c>
      <c r="G17" s="56">
        <v>650000</v>
      </c>
      <c r="H17" s="66">
        <v>0</v>
      </c>
      <c r="I17" s="66">
        <v>650000</v>
      </c>
      <c r="J17" s="66">
        <v>0</v>
      </c>
      <c r="K17" s="66">
        <v>650000</v>
      </c>
      <c r="L17" s="66">
        <v>0</v>
      </c>
      <c r="M17" s="66">
        <v>650000</v>
      </c>
      <c r="N17" s="66">
        <v>0</v>
      </c>
      <c r="O17" s="66">
        <v>650000</v>
      </c>
      <c r="P17" s="95" t="s">
        <v>4</v>
      </c>
      <c r="Q17" s="19">
        <v>45650</v>
      </c>
      <c r="R17" s="14" t="s">
        <v>58</v>
      </c>
    </row>
    <row r="18" spans="1:18" ht="47.25" x14ac:dyDescent="0.25">
      <c r="A18" s="35" t="s">
        <v>18</v>
      </c>
      <c r="B18" s="90" t="s">
        <v>19</v>
      </c>
      <c r="C18" s="56">
        <v>99000</v>
      </c>
      <c r="D18" s="56">
        <v>0</v>
      </c>
      <c r="E18" s="56">
        <v>99000</v>
      </c>
      <c r="F18" s="56">
        <v>0</v>
      </c>
      <c r="G18" s="56">
        <v>99000</v>
      </c>
      <c r="H18" s="71">
        <v>-3400</v>
      </c>
      <c r="I18" s="71">
        <v>95600</v>
      </c>
      <c r="J18" s="74">
        <v>0</v>
      </c>
      <c r="K18" s="66">
        <v>95600</v>
      </c>
      <c r="L18" s="66">
        <v>0</v>
      </c>
      <c r="M18" s="66">
        <v>95600</v>
      </c>
      <c r="N18" s="59">
        <v>-9018.8799999999992</v>
      </c>
      <c r="O18" s="59">
        <v>86581.119999999995</v>
      </c>
      <c r="P18" s="95" t="s">
        <v>4</v>
      </c>
      <c r="Q18" s="19">
        <v>45650</v>
      </c>
      <c r="R18" s="11" t="s">
        <v>58</v>
      </c>
    </row>
    <row r="19" spans="1:18" ht="31.5" x14ac:dyDescent="0.25">
      <c r="A19" s="36" t="s">
        <v>20</v>
      </c>
      <c r="B19" s="34" t="s">
        <v>59</v>
      </c>
      <c r="C19" s="56">
        <v>99000</v>
      </c>
      <c r="D19" s="56">
        <v>0</v>
      </c>
      <c r="E19" s="56">
        <v>99000</v>
      </c>
      <c r="F19" s="56">
        <v>0</v>
      </c>
      <c r="G19" s="56">
        <v>99000</v>
      </c>
      <c r="H19" s="56">
        <v>0</v>
      </c>
      <c r="I19" s="56">
        <v>99000</v>
      </c>
      <c r="J19" s="66">
        <v>0</v>
      </c>
      <c r="K19" s="56">
        <v>99000</v>
      </c>
      <c r="L19" s="56">
        <v>0</v>
      </c>
      <c r="M19" s="56">
        <v>99000</v>
      </c>
      <c r="N19" s="66">
        <v>0</v>
      </c>
      <c r="O19" s="66">
        <v>99000</v>
      </c>
      <c r="P19" s="95" t="s">
        <v>4</v>
      </c>
      <c r="Q19" s="19">
        <v>45650</v>
      </c>
      <c r="R19" s="11" t="s">
        <v>58</v>
      </c>
    </row>
    <row r="20" spans="1:18" ht="31.5" x14ac:dyDescent="0.25">
      <c r="A20" s="5" t="s">
        <v>21</v>
      </c>
      <c r="B20" s="37" t="s">
        <v>22</v>
      </c>
      <c r="C20" s="58">
        <v>99000</v>
      </c>
      <c r="D20" s="58">
        <v>0</v>
      </c>
      <c r="E20" s="58">
        <v>99000</v>
      </c>
      <c r="F20" s="58">
        <v>0</v>
      </c>
      <c r="G20" s="58">
        <v>99000</v>
      </c>
      <c r="H20" s="58">
        <v>0</v>
      </c>
      <c r="I20" s="58">
        <v>99000</v>
      </c>
      <c r="J20" s="93">
        <v>0</v>
      </c>
      <c r="K20" s="58">
        <v>99000</v>
      </c>
      <c r="L20" s="58">
        <v>0</v>
      </c>
      <c r="M20" s="58">
        <v>99000</v>
      </c>
      <c r="N20" s="93">
        <v>0</v>
      </c>
      <c r="O20" s="93">
        <v>99000</v>
      </c>
      <c r="P20" s="23" t="s">
        <v>4</v>
      </c>
      <c r="Q20" s="24">
        <v>45650</v>
      </c>
      <c r="R20" s="25" t="s">
        <v>58</v>
      </c>
    </row>
    <row r="21" spans="1:18" ht="31.5" x14ac:dyDescent="0.25">
      <c r="A21" s="5" t="s">
        <v>23</v>
      </c>
      <c r="B21" s="64" t="s">
        <v>24</v>
      </c>
      <c r="C21" s="56">
        <v>600000</v>
      </c>
      <c r="D21" s="56">
        <v>0</v>
      </c>
      <c r="E21" s="56">
        <v>600000</v>
      </c>
      <c r="F21" s="56">
        <v>0</v>
      </c>
      <c r="G21" s="56">
        <v>600000</v>
      </c>
      <c r="H21" s="71">
        <v>-100000</v>
      </c>
      <c r="I21" s="71">
        <v>500000</v>
      </c>
      <c r="J21" s="74">
        <v>0</v>
      </c>
      <c r="K21" s="66">
        <v>500000</v>
      </c>
      <c r="L21" s="66">
        <v>0</v>
      </c>
      <c r="M21" s="66">
        <v>500000</v>
      </c>
      <c r="N21" s="59">
        <v>300000</v>
      </c>
      <c r="O21" s="59">
        <v>800000</v>
      </c>
      <c r="P21" s="95" t="s">
        <v>4</v>
      </c>
      <c r="Q21" s="19">
        <v>45650</v>
      </c>
      <c r="R21" s="11" t="s">
        <v>58</v>
      </c>
    </row>
    <row r="22" spans="1:18" ht="110.25" x14ac:dyDescent="0.25">
      <c r="A22" s="5" t="s">
        <v>25</v>
      </c>
      <c r="B22" s="54" t="s">
        <v>66</v>
      </c>
      <c r="C22" s="56">
        <v>99000</v>
      </c>
      <c r="D22" s="56">
        <v>0</v>
      </c>
      <c r="E22" s="56">
        <v>99000</v>
      </c>
      <c r="F22" s="56">
        <v>0</v>
      </c>
      <c r="G22" s="56">
        <v>99000</v>
      </c>
      <c r="H22" s="66">
        <v>0</v>
      </c>
      <c r="I22" s="66">
        <v>99000</v>
      </c>
      <c r="J22" s="56">
        <v>0</v>
      </c>
      <c r="K22" s="66">
        <v>99000</v>
      </c>
      <c r="L22" s="59">
        <v>-90000</v>
      </c>
      <c r="M22" s="59">
        <v>9000</v>
      </c>
      <c r="N22" s="66">
        <v>0</v>
      </c>
      <c r="O22" s="66">
        <v>9000</v>
      </c>
      <c r="P22" s="95" t="s">
        <v>4</v>
      </c>
      <c r="Q22" s="19">
        <v>45650</v>
      </c>
      <c r="R22" s="14" t="s">
        <v>58</v>
      </c>
    </row>
    <row r="23" spans="1:18" ht="47.25" x14ac:dyDescent="0.25">
      <c r="A23" s="5" t="s">
        <v>26</v>
      </c>
      <c r="B23" s="64" t="s">
        <v>27</v>
      </c>
      <c r="C23" s="56">
        <v>40000</v>
      </c>
      <c r="D23" s="71">
        <v>-39000</v>
      </c>
      <c r="E23" s="71">
        <v>1000</v>
      </c>
      <c r="F23" s="74">
        <v>0</v>
      </c>
      <c r="G23" s="66">
        <v>1000</v>
      </c>
      <c r="H23" s="66">
        <v>0</v>
      </c>
      <c r="I23" s="66">
        <v>1000</v>
      </c>
      <c r="J23" s="66">
        <v>0</v>
      </c>
      <c r="K23" s="66">
        <v>1000</v>
      </c>
      <c r="L23" s="66">
        <v>0</v>
      </c>
      <c r="M23" s="66">
        <v>1000</v>
      </c>
      <c r="N23" s="66">
        <v>0</v>
      </c>
      <c r="O23" s="66">
        <v>1000</v>
      </c>
      <c r="P23" s="95" t="s">
        <v>4</v>
      </c>
      <c r="Q23" s="19">
        <v>45650</v>
      </c>
      <c r="R23" s="11" t="s">
        <v>58</v>
      </c>
    </row>
    <row r="24" spans="1:18" ht="94.5" x14ac:dyDescent="0.25">
      <c r="A24" s="5" t="s">
        <v>28</v>
      </c>
      <c r="B24" s="54" t="s">
        <v>67</v>
      </c>
      <c r="C24" s="56">
        <v>500000</v>
      </c>
      <c r="D24" s="56">
        <v>0</v>
      </c>
      <c r="E24" s="56">
        <v>500000</v>
      </c>
      <c r="F24" s="56">
        <v>0</v>
      </c>
      <c r="G24" s="56">
        <v>500000</v>
      </c>
      <c r="H24" s="66">
        <v>0</v>
      </c>
      <c r="I24" s="66">
        <v>500000</v>
      </c>
      <c r="J24" s="56">
        <v>0</v>
      </c>
      <c r="K24" s="66">
        <v>500000</v>
      </c>
      <c r="L24" s="59">
        <v>-51000</v>
      </c>
      <c r="M24" s="59">
        <v>449000</v>
      </c>
      <c r="N24" s="59">
        <v>46500</v>
      </c>
      <c r="O24" s="59">
        <v>495500</v>
      </c>
      <c r="P24" s="95" t="s">
        <v>4</v>
      </c>
      <c r="Q24" s="19">
        <v>45650</v>
      </c>
      <c r="R24" s="13" t="s">
        <v>58</v>
      </c>
    </row>
    <row r="25" spans="1:18" ht="31.5" x14ac:dyDescent="0.25">
      <c r="A25" s="5" t="s">
        <v>29</v>
      </c>
      <c r="B25" s="64" t="s">
        <v>69</v>
      </c>
      <c r="C25" s="56">
        <v>99000</v>
      </c>
      <c r="D25" s="56">
        <v>0</v>
      </c>
      <c r="E25" s="56">
        <v>99000</v>
      </c>
      <c r="F25" s="56">
        <v>0</v>
      </c>
      <c r="G25" s="56">
        <v>99000</v>
      </c>
      <c r="H25" s="71">
        <v>40000</v>
      </c>
      <c r="I25" s="71">
        <v>139000</v>
      </c>
      <c r="J25" s="74">
        <v>0</v>
      </c>
      <c r="K25" s="66">
        <v>139000</v>
      </c>
      <c r="L25" s="66">
        <v>0</v>
      </c>
      <c r="M25" s="66">
        <v>139000</v>
      </c>
      <c r="N25" s="66">
        <v>0</v>
      </c>
      <c r="O25" s="66">
        <v>139000</v>
      </c>
      <c r="P25" s="95" t="s">
        <v>4</v>
      </c>
      <c r="Q25" s="19">
        <v>45650</v>
      </c>
      <c r="R25" s="11" t="s">
        <v>58</v>
      </c>
    </row>
    <row r="26" spans="1:18" ht="47.25" x14ac:dyDescent="0.25">
      <c r="A26" s="5" t="s">
        <v>30</v>
      </c>
      <c r="B26" s="64" t="s">
        <v>91</v>
      </c>
      <c r="C26" s="56">
        <v>0</v>
      </c>
      <c r="D26" s="56">
        <v>0</v>
      </c>
      <c r="E26" s="56">
        <v>0</v>
      </c>
      <c r="F26" s="56">
        <v>0</v>
      </c>
      <c r="G26" s="56">
        <v>0</v>
      </c>
      <c r="H26" s="56">
        <v>0</v>
      </c>
      <c r="I26" s="56">
        <v>0</v>
      </c>
      <c r="J26" s="71">
        <v>400000</v>
      </c>
      <c r="K26" s="71">
        <v>400000</v>
      </c>
      <c r="L26" s="66">
        <v>0</v>
      </c>
      <c r="M26" s="66">
        <v>400000</v>
      </c>
      <c r="N26" s="66">
        <v>0</v>
      </c>
      <c r="O26" s="66">
        <v>400000</v>
      </c>
      <c r="P26" s="95" t="s">
        <v>4</v>
      </c>
      <c r="Q26" s="19">
        <v>45650</v>
      </c>
      <c r="R26" s="11" t="s">
        <v>58</v>
      </c>
    </row>
    <row r="27" spans="1:18" ht="31.5" x14ac:dyDescent="0.25">
      <c r="A27" s="5" t="s">
        <v>32</v>
      </c>
      <c r="B27" s="18" t="s">
        <v>33</v>
      </c>
      <c r="C27" s="56">
        <v>150000</v>
      </c>
      <c r="D27" s="56">
        <v>0</v>
      </c>
      <c r="E27" s="56">
        <v>150000</v>
      </c>
      <c r="F27" s="56">
        <v>0</v>
      </c>
      <c r="G27" s="56">
        <v>150000</v>
      </c>
      <c r="H27" s="56">
        <v>0</v>
      </c>
      <c r="I27" s="56">
        <v>150000</v>
      </c>
      <c r="J27" s="56">
        <v>0</v>
      </c>
      <c r="K27" s="56">
        <v>150000</v>
      </c>
      <c r="L27" s="56">
        <v>0</v>
      </c>
      <c r="M27" s="56">
        <v>150000</v>
      </c>
      <c r="N27" s="66">
        <v>0</v>
      </c>
      <c r="O27" s="66">
        <v>150000</v>
      </c>
      <c r="P27" s="95" t="s">
        <v>4</v>
      </c>
      <c r="Q27" s="19">
        <v>45650</v>
      </c>
      <c r="R27" s="14" t="s">
        <v>58</v>
      </c>
    </row>
    <row r="28" spans="1:18" ht="31.5" x14ac:dyDescent="0.25">
      <c r="A28" s="5" t="s">
        <v>34</v>
      </c>
      <c r="B28" s="43" t="s">
        <v>35</v>
      </c>
      <c r="C28" s="56">
        <v>70000</v>
      </c>
      <c r="D28" s="56">
        <v>0</v>
      </c>
      <c r="E28" s="56">
        <v>70000</v>
      </c>
      <c r="F28" s="56">
        <v>0</v>
      </c>
      <c r="G28" s="56">
        <v>70000</v>
      </c>
      <c r="H28" s="56">
        <v>0</v>
      </c>
      <c r="I28" s="56">
        <v>70000</v>
      </c>
      <c r="J28" s="56">
        <v>0</v>
      </c>
      <c r="K28" s="56">
        <v>70000</v>
      </c>
      <c r="L28" s="56">
        <v>0</v>
      </c>
      <c r="M28" s="56">
        <v>70000</v>
      </c>
      <c r="N28" s="59">
        <v>11537.68</v>
      </c>
      <c r="O28" s="59">
        <v>81537.679999999993</v>
      </c>
      <c r="P28" s="95" t="s">
        <v>4</v>
      </c>
      <c r="Q28" s="19">
        <v>45650</v>
      </c>
      <c r="R28" s="11" t="s">
        <v>58</v>
      </c>
    </row>
    <row r="29" spans="1:18" ht="47.25" x14ac:dyDescent="0.25">
      <c r="A29" s="5" t="s">
        <v>36</v>
      </c>
      <c r="B29" s="18" t="s">
        <v>37</v>
      </c>
      <c r="C29" s="56">
        <v>20000</v>
      </c>
      <c r="D29" s="56">
        <v>0</v>
      </c>
      <c r="E29" s="56">
        <v>20000</v>
      </c>
      <c r="F29" s="56">
        <v>0</v>
      </c>
      <c r="G29" s="56">
        <v>20000</v>
      </c>
      <c r="H29" s="56">
        <v>0</v>
      </c>
      <c r="I29" s="56">
        <v>20000</v>
      </c>
      <c r="J29" s="56">
        <v>0</v>
      </c>
      <c r="K29" s="56">
        <v>20000</v>
      </c>
      <c r="L29" s="56">
        <v>0</v>
      </c>
      <c r="M29" s="56">
        <v>20000</v>
      </c>
      <c r="N29" s="66">
        <v>0</v>
      </c>
      <c r="O29" s="66">
        <v>20000</v>
      </c>
      <c r="P29" s="95" t="s">
        <v>4</v>
      </c>
      <c r="Q29" s="19">
        <v>45650</v>
      </c>
      <c r="R29" s="11" t="s">
        <v>58</v>
      </c>
    </row>
    <row r="30" spans="1:18" ht="47.25" x14ac:dyDescent="0.25">
      <c r="A30" s="5" t="s">
        <v>38</v>
      </c>
      <c r="B30" s="43" t="s">
        <v>39</v>
      </c>
      <c r="C30" s="56">
        <v>30000</v>
      </c>
      <c r="D30" s="56">
        <v>0</v>
      </c>
      <c r="E30" s="56">
        <v>30000</v>
      </c>
      <c r="F30" s="56">
        <v>0</v>
      </c>
      <c r="G30" s="56">
        <v>30000</v>
      </c>
      <c r="H30" s="56">
        <v>0</v>
      </c>
      <c r="I30" s="56">
        <v>30000</v>
      </c>
      <c r="J30" s="56">
        <v>0</v>
      </c>
      <c r="K30" s="56">
        <v>30000</v>
      </c>
      <c r="L30" s="56">
        <v>0</v>
      </c>
      <c r="M30" s="56">
        <v>30000</v>
      </c>
      <c r="N30" s="59">
        <v>9600</v>
      </c>
      <c r="O30" s="59">
        <v>39600</v>
      </c>
      <c r="P30" s="95" t="s">
        <v>4</v>
      </c>
      <c r="Q30" s="19">
        <v>45650</v>
      </c>
      <c r="R30" s="13" t="s">
        <v>58</v>
      </c>
    </row>
    <row r="31" spans="1:18" ht="63" x14ac:dyDescent="0.25">
      <c r="A31" s="5" t="s">
        <v>40</v>
      </c>
      <c r="B31" s="64" t="s">
        <v>41</v>
      </c>
      <c r="C31" s="56">
        <v>5000</v>
      </c>
      <c r="D31" s="56">
        <v>0</v>
      </c>
      <c r="E31" s="56">
        <v>5000</v>
      </c>
      <c r="F31" s="71">
        <v>5000</v>
      </c>
      <c r="G31" s="71">
        <v>10000</v>
      </c>
      <c r="H31" s="74">
        <v>0</v>
      </c>
      <c r="I31" s="66">
        <v>10000</v>
      </c>
      <c r="J31" s="66">
        <v>0</v>
      </c>
      <c r="K31" s="66">
        <v>10000</v>
      </c>
      <c r="L31" s="66">
        <v>0</v>
      </c>
      <c r="M31" s="66">
        <v>10000</v>
      </c>
      <c r="N31" s="59">
        <v>5000</v>
      </c>
      <c r="O31" s="59">
        <v>15000</v>
      </c>
      <c r="P31" s="95" t="s">
        <v>4</v>
      </c>
      <c r="Q31" s="19">
        <v>45650</v>
      </c>
      <c r="R31" s="11" t="s">
        <v>58</v>
      </c>
    </row>
    <row r="32" spans="1:18" ht="31.5" x14ac:dyDescent="0.25">
      <c r="A32" s="5" t="s">
        <v>42</v>
      </c>
      <c r="B32" s="64" t="s">
        <v>43</v>
      </c>
      <c r="C32" s="56">
        <v>300000</v>
      </c>
      <c r="D32" s="56">
        <v>0</v>
      </c>
      <c r="E32" s="56">
        <v>300000</v>
      </c>
      <c r="F32" s="66">
        <v>0</v>
      </c>
      <c r="G32" s="66">
        <v>300000</v>
      </c>
      <c r="H32" s="66">
        <v>0</v>
      </c>
      <c r="I32" s="66">
        <v>300000</v>
      </c>
      <c r="J32" s="66">
        <v>0</v>
      </c>
      <c r="K32" s="66">
        <v>300000</v>
      </c>
      <c r="L32" s="66">
        <v>0</v>
      </c>
      <c r="M32" s="66">
        <v>300000</v>
      </c>
      <c r="N32" s="66">
        <v>0</v>
      </c>
      <c r="O32" s="66">
        <v>300000</v>
      </c>
      <c r="P32" s="95" t="s">
        <v>4</v>
      </c>
      <c r="Q32" s="19">
        <v>45650</v>
      </c>
      <c r="R32" s="11" t="s">
        <v>58</v>
      </c>
    </row>
    <row r="33" spans="1:18" ht="31.5" x14ac:dyDescent="0.25">
      <c r="A33" s="5" t="s">
        <v>44</v>
      </c>
      <c r="B33" s="64" t="s">
        <v>45</v>
      </c>
      <c r="C33" s="56">
        <v>99000</v>
      </c>
      <c r="D33" s="71">
        <v>-89000</v>
      </c>
      <c r="E33" s="71">
        <v>10000</v>
      </c>
      <c r="F33" s="66">
        <v>0</v>
      </c>
      <c r="G33" s="66">
        <v>10000</v>
      </c>
      <c r="H33" s="66">
        <v>0</v>
      </c>
      <c r="I33" s="66">
        <v>10000</v>
      </c>
      <c r="J33" s="66">
        <v>0</v>
      </c>
      <c r="K33" s="66">
        <v>10000</v>
      </c>
      <c r="L33" s="66">
        <v>0</v>
      </c>
      <c r="M33" s="66">
        <v>10000</v>
      </c>
      <c r="N33" s="66">
        <v>0</v>
      </c>
      <c r="O33" s="66">
        <v>10000</v>
      </c>
      <c r="P33" s="95" t="s">
        <v>4</v>
      </c>
      <c r="Q33" s="19">
        <v>45650</v>
      </c>
      <c r="R33" s="14" t="s">
        <v>58</v>
      </c>
    </row>
    <row r="34" spans="1:18" ht="47.25" x14ac:dyDescent="0.25">
      <c r="A34" s="5" t="s">
        <v>46</v>
      </c>
      <c r="B34" s="64" t="s">
        <v>47</v>
      </c>
      <c r="C34" s="56">
        <v>20000</v>
      </c>
      <c r="D34" s="56">
        <v>0</v>
      </c>
      <c r="E34" s="56">
        <v>20000</v>
      </c>
      <c r="F34" s="71">
        <v>-10700</v>
      </c>
      <c r="G34" s="71">
        <v>9300</v>
      </c>
      <c r="H34" s="74">
        <v>0</v>
      </c>
      <c r="I34" s="66">
        <v>9300</v>
      </c>
      <c r="J34" s="66">
        <v>0</v>
      </c>
      <c r="K34" s="66">
        <v>9300</v>
      </c>
      <c r="L34" s="66">
        <v>0</v>
      </c>
      <c r="M34" s="66">
        <v>9300</v>
      </c>
      <c r="N34" s="66">
        <v>0</v>
      </c>
      <c r="O34" s="66">
        <v>9300</v>
      </c>
      <c r="P34" s="95" t="s">
        <v>4</v>
      </c>
      <c r="Q34" s="19">
        <v>45650</v>
      </c>
      <c r="R34" s="14" t="s">
        <v>58</v>
      </c>
    </row>
    <row r="35" spans="1:18" ht="31.5" x14ac:dyDescent="0.25">
      <c r="A35" s="5" t="s">
        <v>49</v>
      </c>
      <c r="B35" s="64" t="s">
        <v>48</v>
      </c>
      <c r="C35" s="56">
        <v>7000</v>
      </c>
      <c r="D35" s="56">
        <v>0</v>
      </c>
      <c r="E35" s="56">
        <v>7000</v>
      </c>
      <c r="F35" s="71">
        <v>-2000</v>
      </c>
      <c r="G35" s="71">
        <v>5000</v>
      </c>
      <c r="H35" s="74">
        <v>0</v>
      </c>
      <c r="I35" s="66">
        <v>5000</v>
      </c>
      <c r="J35" s="66">
        <v>0</v>
      </c>
      <c r="K35" s="66">
        <v>5000</v>
      </c>
      <c r="L35" s="66">
        <v>0</v>
      </c>
      <c r="M35" s="66">
        <v>5000</v>
      </c>
      <c r="N35" s="66">
        <v>0</v>
      </c>
      <c r="O35" s="66">
        <v>5000</v>
      </c>
      <c r="P35" s="95" t="s">
        <v>4</v>
      </c>
      <c r="Q35" s="19">
        <v>45650</v>
      </c>
      <c r="R35" s="14" t="s">
        <v>58</v>
      </c>
    </row>
    <row r="36" spans="1:18" ht="47.25" x14ac:dyDescent="0.25">
      <c r="A36" s="5" t="s">
        <v>50</v>
      </c>
      <c r="B36" s="18" t="s">
        <v>76</v>
      </c>
      <c r="C36" s="56">
        <v>150000</v>
      </c>
      <c r="D36" s="66">
        <v>0</v>
      </c>
      <c r="E36" s="66">
        <v>150000</v>
      </c>
      <c r="F36" s="66">
        <v>0</v>
      </c>
      <c r="G36" s="66">
        <v>150000</v>
      </c>
      <c r="H36" s="66">
        <v>0</v>
      </c>
      <c r="I36" s="66">
        <v>150000</v>
      </c>
      <c r="J36" s="66">
        <v>0</v>
      </c>
      <c r="K36" s="66">
        <v>150000</v>
      </c>
      <c r="L36" s="66">
        <v>0</v>
      </c>
      <c r="M36" s="66">
        <v>150000</v>
      </c>
      <c r="N36" s="59">
        <v>-10159.32</v>
      </c>
      <c r="O36" s="59">
        <v>139840.68</v>
      </c>
      <c r="P36" s="95" t="s">
        <v>4</v>
      </c>
      <c r="Q36" s="19">
        <v>45650</v>
      </c>
      <c r="R36" s="14" t="s">
        <v>58</v>
      </c>
    </row>
    <row r="37" spans="1:18" ht="78.75" x14ac:dyDescent="0.25">
      <c r="A37" s="5" t="s">
        <v>51</v>
      </c>
      <c r="B37" s="64" t="s">
        <v>90</v>
      </c>
      <c r="C37" s="56">
        <v>300000</v>
      </c>
      <c r="D37" s="56">
        <v>0</v>
      </c>
      <c r="E37" s="56">
        <v>300000</v>
      </c>
      <c r="F37" s="56">
        <v>0</v>
      </c>
      <c r="G37" s="56">
        <v>300000</v>
      </c>
      <c r="H37" s="71">
        <v>50000</v>
      </c>
      <c r="I37" s="71">
        <v>350000</v>
      </c>
      <c r="J37" s="71">
        <v>300000</v>
      </c>
      <c r="K37" s="71">
        <v>650000</v>
      </c>
      <c r="L37" s="66">
        <v>0</v>
      </c>
      <c r="M37" s="66">
        <v>650000</v>
      </c>
      <c r="N37" s="66">
        <v>0</v>
      </c>
      <c r="O37" s="66">
        <v>650000</v>
      </c>
      <c r="P37" s="95" t="s">
        <v>4</v>
      </c>
      <c r="Q37" s="19">
        <v>45650</v>
      </c>
      <c r="R37" s="11" t="s">
        <v>58</v>
      </c>
    </row>
    <row r="38" spans="1:18" ht="47.25" x14ac:dyDescent="0.25">
      <c r="A38" s="5" t="s">
        <v>53</v>
      </c>
      <c r="B38" s="64" t="s">
        <v>64</v>
      </c>
      <c r="C38" s="60">
        <v>99000</v>
      </c>
      <c r="D38" s="60">
        <v>0</v>
      </c>
      <c r="E38" s="60">
        <v>99000</v>
      </c>
      <c r="F38" s="60">
        <v>0</v>
      </c>
      <c r="G38" s="60">
        <v>99000</v>
      </c>
      <c r="H38" s="66">
        <v>0</v>
      </c>
      <c r="I38" s="66">
        <v>99000</v>
      </c>
      <c r="J38" s="66">
        <v>0</v>
      </c>
      <c r="K38" s="66">
        <v>99000</v>
      </c>
      <c r="L38" s="66">
        <v>0</v>
      </c>
      <c r="M38" s="66">
        <v>99000</v>
      </c>
      <c r="N38" s="59">
        <v>-60000</v>
      </c>
      <c r="O38" s="59">
        <v>39000</v>
      </c>
      <c r="P38" s="95" t="s">
        <v>4</v>
      </c>
      <c r="Q38" s="19">
        <v>45650</v>
      </c>
      <c r="R38" s="15" t="s">
        <v>58</v>
      </c>
    </row>
    <row r="39" spans="1:18" ht="47.25" x14ac:dyDescent="0.25">
      <c r="A39" s="42" t="s">
        <v>54</v>
      </c>
      <c r="B39" s="64" t="s">
        <v>62</v>
      </c>
      <c r="C39" s="56">
        <v>40000</v>
      </c>
      <c r="D39" s="56">
        <v>0</v>
      </c>
      <c r="E39" s="56">
        <v>40000</v>
      </c>
      <c r="F39" s="56">
        <v>0</v>
      </c>
      <c r="G39" s="56">
        <v>40000</v>
      </c>
      <c r="H39" s="66">
        <v>0</v>
      </c>
      <c r="I39" s="66">
        <v>40000</v>
      </c>
      <c r="J39" s="66">
        <v>0</v>
      </c>
      <c r="K39" s="66">
        <v>40000</v>
      </c>
      <c r="L39" s="66">
        <v>0</v>
      </c>
      <c r="M39" s="66">
        <v>40000</v>
      </c>
      <c r="N39" s="66">
        <v>0</v>
      </c>
      <c r="O39" s="66">
        <v>40000</v>
      </c>
      <c r="P39" s="95" t="s">
        <v>4</v>
      </c>
      <c r="Q39" s="19">
        <v>45650</v>
      </c>
      <c r="R39" s="15" t="s">
        <v>58</v>
      </c>
    </row>
    <row r="40" spans="1:18" ht="31.5" x14ac:dyDescent="0.25">
      <c r="A40" s="42" t="s">
        <v>70</v>
      </c>
      <c r="B40" s="64" t="s">
        <v>68</v>
      </c>
      <c r="C40" s="56">
        <v>25000</v>
      </c>
      <c r="D40" s="56">
        <v>0</v>
      </c>
      <c r="E40" s="56">
        <v>25000</v>
      </c>
      <c r="F40" s="56">
        <v>0</v>
      </c>
      <c r="G40" s="56">
        <v>25000</v>
      </c>
      <c r="H40" s="66">
        <v>0</v>
      </c>
      <c r="I40" s="66">
        <v>25000</v>
      </c>
      <c r="J40" s="66">
        <v>0</v>
      </c>
      <c r="K40" s="66">
        <v>25000</v>
      </c>
      <c r="L40" s="66">
        <v>0</v>
      </c>
      <c r="M40" s="66">
        <v>25000</v>
      </c>
      <c r="N40" s="66">
        <v>0</v>
      </c>
      <c r="O40" s="66">
        <v>25000</v>
      </c>
      <c r="P40" s="95" t="s">
        <v>4</v>
      </c>
      <c r="Q40" s="19">
        <v>45650</v>
      </c>
      <c r="R40" s="15" t="s">
        <v>58</v>
      </c>
    </row>
    <row r="41" spans="1:18" ht="63" x14ac:dyDescent="0.25">
      <c r="A41" s="5" t="s">
        <v>79</v>
      </c>
      <c r="B41" s="64" t="s">
        <v>80</v>
      </c>
      <c r="C41" s="74"/>
      <c r="D41" s="71">
        <v>13722.12</v>
      </c>
      <c r="E41" s="71">
        <v>13722.12</v>
      </c>
      <c r="F41" s="74">
        <v>0</v>
      </c>
      <c r="G41" s="66">
        <v>13722.12</v>
      </c>
      <c r="H41" s="66">
        <v>0</v>
      </c>
      <c r="I41" s="66">
        <v>13722.12</v>
      </c>
      <c r="J41" s="66">
        <v>0</v>
      </c>
      <c r="K41" s="66">
        <v>13722.12</v>
      </c>
      <c r="L41" s="66">
        <v>0</v>
      </c>
      <c r="M41" s="66">
        <v>13722.12</v>
      </c>
      <c r="N41" s="66">
        <v>0</v>
      </c>
      <c r="O41" s="66">
        <v>13722.12</v>
      </c>
      <c r="P41" s="95" t="s">
        <v>4</v>
      </c>
      <c r="Q41" s="19">
        <v>45650</v>
      </c>
      <c r="R41" s="15" t="s">
        <v>58</v>
      </c>
    </row>
    <row r="42" spans="1:18" ht="78.75" x14ac:dyDescent="0.25">
      <c r="A42" s="5" t="s">
        <v>81</v>
      </c>
      <c r="B42" s="64" t="s">
        <v>89</v>
      </c>
      <c r="C42" s="74"/>
      <c r="D42" s="71">
        <v>100000</v>
      </c>
      <c r="E42" s="71">
        <v>100000</v>
      </c>
      <c r="F42" s="71">
        <v>68363</v>
      </c>
      <c r="G42" s="71">
        <v>168363</v>
      </c>
      <c r="H42" s="74">
        <v>0</v>
      </c>
      <c r="I42" s="66">
        <v>168363</v>
      </c>
      <c r="J42" s="71">
        <v>1541276</v>
      </c>
      <c r="K42" s="71">
        <f>SUM(I42:J42)</f>
        <v>1709639</v>
      </c>
      <c r="L42" s="66">
        <f>-L44</f>
        <v>0</v>
      </c>
      <c r="M42" s="66">
        <f>SUM(K42:L42)</f>
        <v>1709639</v>
      </c>
      <c r="N42" s="66">
        <v>0</v>
      </c>
      <c r="O42" s="66">
        <f>SUM(M42:N42)</f>
        <v>1709639</v>
      </c>
      <c r="P42" s="95" t="s">
        <v>4</v>
      </c>
      <c r="Q42" s="19">
        <v>45650</v>
      </c>
      <c r="R42" s="15" t="s">
        <v>58</v>
      </c>
    </row>
    <row r="43" spans="1:18" ht="31.5" x14ac:dyDescent="0.25">
      <c r="A43" s="5" t="s">
        <v>85</v>
      </c>
      <c r="B43" s="54" t="s">
        <v>88</v>
      </c>
      <c r="C43" s="74"/>
      <c r="D43" s="71"/>
      <c r="E43" s="71"/>
      <c r="F43" s="71">
        <v>450000</v>
      </c>
      <c r="G43" s="71">
        <v>450000</v>
      </c>
      <c r="H43" s="71">
        <v>3400</v>
      </c>
      <c r="I43" s="71">
        <v>453400</v>
      </c>
      <c r="J43" s="74">
        <v>0</v>
      </c>
      <c r="K43" s="66">
        <v>453400</v>
      </c>
      <c r="L43" s="59">
        <v>-96262.46</v>
      </c>
      <c r="M43" s="59">
        <v>357157.54</v>
      </c>
      <c r="N43" s="66">
        <v>0</v>
      </c>
      <c r="O43" s="66">
        <v>357157.54</v>
      </c>
      <c r="P43" s="95" t="s">
        <v>4</v>
      </c>
      <c r="Q43" s="19">
        <v>45650</v>
      </c>
      <c r="R43" s="15" t="s">
        <v>58</v>
      </c>
    </row>
    <row r="44" spans="1:18" ht="78.75" x14ac:dyDescent="0.25">
      <c r="A44" s="5" t="s">
        <v>84</v>
      </c>
      <c r="B44" s="64" t="s">
        <v>87</v>
      </c>
      <c r="C44" s="74"/>
      <c r="D44" s="71"/>
      <c r="E44" s="71"/>
      <c r="F44" s="71">
        <v>115000</v>
      </c>
      <c r="G44" s="71">
        <v>115000</v>
      </c>
      <c r="H44" s="74">
        <v>0</v>
      </c>
      <c r="I44" s="66">
        <v>115000</v>
      </c>
      <c r="J44" s="66">
        <v>0</v>
      </c>
      <c r="K44" s="66">
        <v>115000</v>
      </c>
      <c r="L44" s="66">
        <v>0</v>
      </c>
      <c r="M44" s="66">
        <v>115000</v>
      </c>
      <c r="N44" s="66">
        <v>0</v>
      </c>
      <c r="O44" s="66">
        <v>115000</v>
      </c>
      <c r="P44" s="95" t="s">
        <v>4</v>
      </c>
      <c r="Q44" s="19">
        <v>45650</v>
      </c>
      <c r="R44" s="15" t="s">
        <v>58</v>
      </c>
    </row>
    <row r="45" spans="1:18" ht="15.75" x14ac:dyDescent="0.25">
      <c r="A45" s="38"/>
      <c r="B45" s="72" t="s">
        <v>52</v>
      </c>
      <c r="C45" s="73">
        <f>SUM(C10:C40)</f>
        <v>32000000</v>
      </c>
      <c r="D45" s="73">
        <f>SUM(D10:D42)</f>
        <v>-14277.880000000005</v>
      </c>
      <c r="E45" s="73">
        <f>SUM(E10:E42)</f>
        <v>31985722.120000001</v>
      </c>
      <c r="F45" s="73">
        <f t="shared" ref="F45:K45" si="0">SUM(F10:F44)</f>
        <v>1175663</v>
      </c>
      <c r="G45" s="73">
        <f t="shared" si="0"/>
        <v>33161385.120000001</v>
      </c>
      <c r="H45" s="73">
        <f t="shared" si="0"/>
        <v>457000</v>
      </c>
      <c r="I45" s="91">
        <f t="shared" si="0"/>
        <v>33618385.120000005</v>
      </c>
      <c r="J45" s="91">
        <f t="shared" ca="1" si="0"/>
        <v>2241276</v>
      </c>
      <c r="K45" s="91">
        <f t="shared" si="0"/>
        <v>35859661.119999997</v>
      </c>
      <c r="L45" s="87">
        <f>SUM(L10:L44)</f>
        <v>-837262.46</v>
      </c>
      <c r="M45" s="87">
        <f>SUM(M10:M44)</f>
        <v>35022418.660000004</v>
      </c>
      <c r="N45" s="87">
        <f>SUM(N9:N44)</f>
        <v>3864073.9600000004</v>
      </c>
      <c r="O45" s="87">
        <f>SUM(O9:O44)</f>
        <v>38886492.619999997</v>
      </c>
      <c r="P45" s="40"/>
      <c r="Q45" s="40"/>
      <c r="R45" s="41"/>
    </row>
    <row r="46" spans="1:18" ht="15.75" x14ac:dyDescent="0.25">
      <c r="A46" s="6"/>
      <c r="B46" s="75"/>
      <c r="C46" s="76"/>
      <c r="D46" s="76"/>
      <c r="E46" s="76"/>
      <c r="F46" s="76"/>
      <c r="G46" s="76"/>
      <c r="H46" s="76"/>
      <c r="I46" s="76"/>
      <c r="J46" s="76"/>
      <c r="K46" s="76"/>
      <c r="L46" s="76"/>
      <c r="M46" s="76"/>
      <c r="N46" s="100"/>
      <c r="O46" s="100"/>
      <c r="P46" s="3"/>
      <c r="Q46" s="3"/>
      <c r="R46" s="2"/>
    </row>
    <row r="47" spans="1:18" ht="15.75" x14ac:dyDescent="0.25">
      <c r="A47" s="6"/>
      <c r="B47" s="47" t="s">
        <v>74</v>
      </c>
      <c r="C47" s="7"/>
      <c r="D47" s="7"/>
      <c r="E47" s="7"/>
      <c r="F47" s="7"/>
      <c r="G47" s="7"/>
      <c r="H47" s="92"/>
      <c r="I47" s="92"/>
      <c r="J47" s="7"/>
      <c r="K47" s="7"/>
      <c r="L47" s="7"/>
      <c r="M47" s="7"/>
      <c r="N47" s="7"/>
      <c r="O47" s="7"/>
      <c r="P47" s="3"/>
      <c r="Q47" s="29" t="s">
        <v>75</v>
      </c>
      <c r="R47" s="2"/>
    </row>
  </sheetData>
  <mergeCells count="8">
    <mergeCell ref="Q1:R1"/>
    <mergeCell ref="A2:R2"/>
    <mergeCell ref="A4:A6"/>
    <mergeCell ref="B4:B6"/>
    <mergeCell ref="C4:C6"/>
    <mergeCell ref="P4:P6"/>
    <mergeCell ref="Q4:Q6"/>
    <mergeCell ref="R4:R6"/>
  </mergeCells>
  <pageMargins left="0.70866141732283472" right="0.11811023622047245" top="0.15748031496062992" bottom="0.15748031496062992" header="0.11811023622047245" footer="0.11811023622047245"/>
  <pageSetup paperSize="9" scale="48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9"/>
  <sheetViews>
    <sheetView tabSelected="1" view="pageBreakPreview" zoomScale="51" zoomScaleNormal="100" zoomScaleSheetLayoutView="51" workbookViewId="0">
      <selection activeCell="G9" sqref="G9"/>
    </sheetView>
  </sheetViews>
  <sheetFormatPr defaultRowHeight="12.75" x14ac:dyDescent="0.2"/>
  <cols>
    <col min="1" max="1" width="5.5703125" customWidth="1"/>
    <col min="2" max="2" width="39.5703125" customWidth="1"/>
    <col min="3" max="3" width="19.28515625" customWidth="1"/>
    <col min="4" max="4" width="14.28515625" customWidth="1"/>
    <col min="5" max="5" width="18.85546875" customWidth="1"/>
    <col min="6" max="6" width="16.140625" customWidth="1"/>
    <col min="7" max="7" width="17.5703125" customWidth="1"/>
    <col min="8" max="8" width="16.85546875" customWidth="1"/>
    <col min="9" max="10" width="17.85546875" customWidth="1"/>
    <col min="11" max="11" width="18.42578125" customWidth="1"/>
    <col min="12" max="17" width="17.85546875" customWidth="1"/>
    <col min="18" max="18" width="10.85546875" customWidth="1"/>
    <col min="19" max="19" width="13.5703125" customWidth="1"/>
    <col min="20" max="20" width="20.85546875" customWidth="1"/>
  </cols>
  <sheetData>
    <row r="1" spans="1:20" ht="30" customHeight="1" x14ac:dyDescent="0.25">
      <c r="A1" s="29"/>
      <c r="B1" s="2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49"/>
      <c r="S1" s="112" t="s">
        <v>92</v>
      </c>
      <c r="T1" s="112"/>
    </row>
    <row r="2" spans="1:20" ht="15.75" x14ac:dyDescent="0.25">
      <c r="A2" s="105" t="s">
        <v>71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</row>
    <row r="3" spans="1:20" ht="15.75" x14ac:dyDescent="0.25">
      <c r="A3" s="30"/>
      <c r="B3" s="31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1"/>
    </row>
    <row r="4" spans="1:20" ht="15.75" x14ac:dyDescent="0.2">
      <c r="A4" s="106" t="s">
        <v>0</v>
      </c>
      <c r="B4" s="104" t="s">
        <v>1</v>
      </c>
      <c r="C4" s="110" t="s">
        <v>73</v>
      </c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02"/>
      <c r="P4" s="102"/>
      <c r="Q4" s="102"/>
      <c r="R4" s="104" t="s">
        <v>57</v>
      </c>
      <c r="S4" s="111" t="s">
        <v>2</v>
      </c>
      <c r="T4" s="104" t="s">
        <v>56</v>
      </c>
    </row>
    <row r="5" spans="1:20" ht="15.75" x14ac:dyDescent="0.25">
      <c r="A5" s="107"/>
      <c r="B5" s="109"/>
      <c r="C5" s="109"/>
      <c r="D5" s="52">
        <v>45378</v>
      </c>
      <c r="E5" s="53" t="s">
        <v>77</v>
      </c>
      <c r="F5" s="52">
        <v>45425</v>
      </c>
      <c r="G5" s="53" t="s">
        <v>77</v>
      </c>
      <c r="H5" s="52">
        <v>45448</v>
      </c>
      <c r="I5" s="53" t="s">
        <v>77</v>
      </c>
      <c r="J5" s="52">
        <v>45484</v>
      </c>
      <c r="K5" s="53" t="s">
        <v>77</v>
      </c>
      <c r="L5" s="52">
        <v>45553</v>
      </c>
      <c r="M5" s="53" t="s">
        <v>77</v>
      </c>
      <c r="N5" s="52">
        <v>45588</v>
      </c>
      <c r="O5" s="53" t="s">
        <v>77</v>
      </c>
      <c r="P5" s="52">
        <v>45622</v>
      </c>
      <c r="Q5" s="53" t="s">
        <v>77</v>
      </c>
      <c r="R5" s="109"/>
      <c r="S5" s="111"/>
      <c r="T5" s="104"/>
    </row>
    <row r="6" spans="1:20" ht="28.5" customHeight="1" x14ac:dyDescent="0.25">
      <c r="A6" s="108"/>
      <c r="B6" s="109"/>
      <c r="C6" s="109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109"/>
      <c r="S6" s="111"/>
      <c r="T6" s="104"/>
    </row>
    <row r="7" spans="1:20" ht="15.75" x14ac:dyDescent="0.2">
      <c r="A7" s="8">
        <v>1</v>
      </c>
      <c r="B7" s="26">
        <v>2</v>
      </c>
      <c r="C7" s="27">
        <v>3</v>
      </c>
      <c r="D7" s="28">
        <v>4</v>
      </c>
      <c r="E7" s="28">
        <v>5</v>
      </c>
      <c r="F7" s="28">
        <v>6</v>
      </c>
      <c r="G7" s="28">
        <v>7</v>
      </c>
      <c r="H7" s="28">
        <v>8</v>
      </c>
      <c r="I7" s="28">
        <v>9</v>
      </c>
      <c r="J7" s="28">
        <v>10</v>
      </c>
      <c r="K7" s="28">
        <v>11</v>
      </c>
      <c r="L7" s="28">
        <v>12</v>
      </c>
      <c r="M7" s="28">
        <v>13</v>
      </c>
      <c r="N7" s="28">
        <v>14</v>
      </c>
      <c r="O7" s="28">
        <v>15</v>
      </c>
      <c r="P7" s="28">
        <v>16</v>
      </c>
      <c r="Q7" s="28">
        <v>17</v>
      </c>
      <c r="R7" s="28">
        <v>18</v>
      </c>
      <c r="S7" s="28">
        <v>19</v>
      </c>
      <c r="T7" s="26">
        <v>20</v>
      </c>
    </row>
    <row r="8" spans="1:20" ht="31.5" x14ac:dyDescent="0.2">
      <c r="A8" s="4"/>
      <c r="B8" s="16" t="s">
        <v>3</v>
      </c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10"/>
    </row>
    <row r="9" spans="1:20" ht="78.75" x14ac:dyDescent="0.2">
      <c r="A9" s="4">
        <v>1</v>
      </c>
      <c r="B9" s="17" t="s">
        <v>60</v>
      </c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102" t="s">
        <v>4</v>
      </c>
      <c r="S9" s="19">
        <v>45650</v>
      </c>
      <c r="T9" s="11" t="s">
        <v>58</v>
      </c>
    </row>
    <row r="10" spans="1:20" ht="31.5" x14ac:dyDescent="0.25">
      <c r="A10" s="5" t="s">
        <v>5</v>
      </c>
      <c r="B10" s="54" t="s">
        <v>6</v>
      </c>
      <c r="C10" s="56">
        <v>21054785</v>
      </c>
      <c r="D10" s="56">
        <v>0</v>
      </c>
      <c r="E10" s="56">
        <v>21054785</v>
      </c>
      <c r="F10" s="56">
        <v>0</v>
      </c>
      <c r="G10" s="56">
        <v>21054785</v>
      </c>
      <c r="H10" s="56">
        <v>0</v>
      </c>
      <c r="I10" s="56">
        <v>21054785</v>
      </c>
      <c r="J10" s="56">
        <f ca="1">J10:J360</f>
        <v>0</v>
      </c>
      <c r="K10" s="56">
        <v>21054785</v>
      </c>
      <c r="L10" s="66">
        <v>0</v>
      </c>
      <c r="M10" s="66">
        <v>21054785</v>
      </c>
      <c r="N10" s="71">
        <v>3000000</v>
      </c>
      <c r="O10" s="66">
        <v>24054785</v>
      </c>
      <c r="P10" s="59">
        <v>1078120</v>
      </c>
      <c r="Q10" s="59">
        <v>25132905</v>
      </c>
      <c r="R10" s="102" t="s">
        <v>4</v>
      </c>
      <c r="S10" s="19">
        <v>45650</v>
      </c>
      <c r="T10" s="12" t="s">
        <v>58</v>
      </c>
    </row>
    <row r="11" spans="1:20" ht="213.75" customHeight="1" x14ac:dyDescent="0.25">
      <c r="A11" s="5" t="s">
        <v>7</v>
      </c>
      <c r="B11" s="64" t="s">
        <v>61</v>
      </c>
      <c r="C11" s="56">
        <v>600000</v>
      </c>
      <c r="D11" s="56">
        <v>0</v>
      </c>
      <c r="E11" s="56">
        <v>600000</v>
      </c>
      <c r="F11" s="56">
        <v>0</v>
      </c>
      <c r="G11" s="56">
        <v>600000</v>
      </c>
      <c r="H11" s="56">
        <v>0</v>
      </c>
      <c r="I11" s="56">
        <v>600000</v>
      </c>
      <c r="J11" s="56">
        <v>0</v>
      </c>
      <c r="K11" s="56">
        <v>600000</v>
      </c>
      <c r="L11" s="71">
        <v>-100000</v>
      </c>
      <c r="M11" s="71">
        <v>500000</v>
      </c>
      <c r="N11" s="71">
        <v>25614.48</v>
      </c>
      <c r="O11" s="66">
        <v>525614.48</v>
      </c>
      <c r="P11" s="66">
        <v>0</v>
      </c>
      <c r="Q11" s="66">
        <v>525614.48</v>
      </c>
      <c r="R11" s="102" t="s">
        <v>4</v>
      </c>
      <c r="S11" s="19">
        <v>45650</v>
      </c>
      <c r="T11" s="13" t="s">
        <v>58</v>
      </c>
    </row>
    <row r="12" spans="1:20" ht="47.25" x14ac:dyDescent="0.25">
      <c r="A12" s="42" t="s">
        <v>8</v>
      </c>
      <c r="B12" s="54" t="s">
        <v>9</v>
      </c>
      <c r="C12" s="56">
        <v>4496215</v>
      </c>
      <c r="D12" s="56">
        <v>0</v>
      </c>
      <c r="E12" s="56">
        <v>4496215</v>
      </c>
      <c r="F12" s="56">
        <v>0</v>
      </c>
      <c r="G12" s="56">
        <v>4496215</v>
      </c>
      <c r="H12" s="56">
        <v>0</v>
      </c>
      <c r="I12" s="56">
        <v>4496215</v>
      </c>
      <c r="J12" s="56">
        <v>0</v>
      </c>
      <c r="K12" s="56">
        <v>4496215</v>
      </c>
      <c r="L12" s="71">
        <v>-500000</v>
      </c>
      <c r="M12" s="71">
        <v>3996215</v>
      </c>
      <c r="N12" s="66">
        <v>0</v>
      </c>
      <c r="O12" s="66">
        <v>3996215</v>
      </c>
      <c r="P12" s="59">
        <v>-1000000</v>
      </c>
      <c r="Q12" s="59">
        <v>2996215</v>
      </c>
      <c r="R12" s="102" t="s">
        <v>4</v>
      </c>
      <c r="S12" s="19">
        <v>45650</v>
      </c>
      <c r="T12" s="11" t="s">
        <v>58</v>
      </c>
    </row>
    <row r="13" spans="1:20" ht="31.5" x14ac:dyDescent="0.25">
      <c r="A13" s="5" t="s">
        <v>10</v>
      </c>
      <c r="B13" s="85" t="s">
        <v>63</v>
      </c>
      <c r="C13" s="83">
        <v>99000</v>
      </c>
      <c r="D13" s="83">
        <v>0</v>
      </c>
      <c r="E13" s="83">
        <v>99000</v>
      </c>
      <c r="F13" s="84">
        <v>50000</v>
      </c>
      <c r="G13" s="84">
        <v>149000</v>
      </c>
      <c r="H13" s="86">
        <v>0</v>
      </c>
      <c r="I13" s="83">
        <v>149000</v>
      </c>
      <c r="J13" s="83">
        <v>0</v>
      </c>
      <c r="K13" s="83">
        <v>149000</v>
      </c>
      <c r="L13" s="83">
        <v>0</v>
      </c>
      <c r="M13" s="83">
        <v>149000</v>
      </c>
      <c r="N13" s="84">
        <v>30000</v>
      </c>
      <c r="O13" s="83">
        <v>179000</v>
      </c>
      <c r="P13" s="83">
        <v>0</v>
      </c>
      <c r="Q13" s="83">
        <v>179000</v>
      </c>
      <c r="R13" s="20" t="s">
        <v>4</v>
      </c>
      <c r="S13" s="21">
        <v>45650</v>
      </c>
      <c r="T13" s="22" t="s">
        <v>58</v>
      </c>
    </row>
    <row r="14" spans="1:20" ht="31.5" x14ac:dyDescent="0.25">
      <c r="A14" s="33" t="s">
        <v>11</v>
      </c>
      <c r="B14" s="90" t="s">
        <v>12</v>
      </c>
      <c r="C14" s="66">
        <v>1400000</v>
      </c>
      <c r="D14" s="66">
        <v>0</v>
      </c>
      <c r="E14" s="66">
        <v>1400000</v>
      </c>
      <c r="F14" s="71">
        <v>500000</v>
      </c>
      <c r="G14" s="71">
        <v>1900000</v>
      </c>
      <c r="H14" s="71">
        <v>557000</v>
      </c>
      <c r="I14" s="71">
        <v>2457000</v>
      </c>
      <c r="J14" s="74">
        <v>0</v>
      </c>
      <c r="K14" s="66">
        <v>2457000</v>
      </c>
      <c r="L14" s="66">
        <v>0</v>
      </c>
      <c r="M14" s="66">
        <v>2457000</v>
      </c>
      <c r="N14" s="71">
        <v>500000</v>
      </c>
      <c r="O14" s="66">
        <v>2957000</v>
      </c>
      <c r="P14" s="66">
        <v>0</v>
      </c>
      <c r="Q14" s="66">
        <v>2957000</v>
      </c>
      <c r="R14" s="102" t="s">
        <v>4</v>
      </c>
      <c r="S14" s="19">
        <v>45650</v>
      </c>
      <c r="T14" s="11" t="s">
        <v>58</v>
      </c>
    </row>
    <row r="15" spans="1:20" ht="47.25" x14ac:dyDescent="0.25">
      <c r="A15" s="35" t="s">
        <v>13</v>
      </c>
      <c r="B15" s="90" t="s">
        <v>65</v>
      </c>
      <c r="C15" s="56">
        <v>250000</v>
      </c>
      <c r="D15" s="56">
        <v>0</v>
      </c>
      <c r="E15" s="56">
        <v>250000</v>
      </c>
      <c r="F15" s="56">
        <v>0</v>
      </c>
      <c r="G15" s="56">
        <v>250000</v>
      </c>
      <c r="H15" s="66">
        <v>0</v>
      </c>
      <c r="I15" s="66">
        <v>250000</v>
      </c>
      <c r="J15" s="56">
        <v>0</v>
      </c>
      <c r="K15" s="66">
        <v>250000</v>
      </c>
      <c r="L15" s="66">
        <v>0</v>
      </c>
      <c r="M15" s="66">
        <v>250000</v>
      </c>
      <c r="N15" s="71">
        <v>15000</v>
      </c>
      <c r="O15" s="66">
        <v>265000</v>
      </c>
      <c r="P15" s="66">
        <v>0</v>
      </c>
      <c r="Q15" s="66">
        <v>265000</v>
      </c>
      <c r="R15" s="102" t="s">
        <v>4</v>
      </c>
      <c r="S15" s="19">
        <v>45650</v>
      </c>
      <c r="T15" s="11" t="s">
        <v>58</v>
      </c>
    </row>
    <row r="16" spans="1:20" ht="78.75" x14ac:dyDescent="0.25">
      <c r="A16" s="35" t="s">
        <v>14</v>
      </c>
      <c r="B16" s="90" t="s">
        <v>15</v>
      </c>
      <c r="C16" s="56">
        <v>500000</v>
      </c>
      <c r="D16" s="56">
        <v>0</v>
      </c>
      <c r="E16" s="56">
        <v>500000</v>
      </c>
      <c r="F16" s="56">
        <v>0</v>
      </c>
      <c r="G16" s="56">
        <v>500000</v>
      </c>
      <c r="H16" s="71">
        <v>-90000</v>
      </c>
      <c r="I16" s="71">
        <v>410000</v>
      </c>
      <c r="J16" s="74">
        <v>0</v>
      </c>
      <c r="K16" s="66">
        <v>410000</v>
      </c>
      <c r="L16" s="66">
        <v>0</v>
      </c>
      <c r="M16" s="66">
        <v>410000</v>
      </c>
      <c r="N16" s="66">
        <v>0</v>
      </c>
      <c r="O16" s="66">
        <v>410000</v>
      </c>
      <c r="P16" s="66">
        <v>0</v>
      </c>
      <c r="Q16" s="66">
        <v>410000</v>
      </c>
      <c r="R16" s="102" t="s">
        <v>4</v>
      </c>
      <c r="S16" s="19">
        <v>45650</v>
      </c>
      <c r="T16" s="11" t="s">
        <v>58</v>
      </c>
    </row>
    <row r="17" spans="1:20" ht="47.25" x14ac:dyDescent="0.25">
      <c r="A17" s="35" t="s">
        <v>16</v>
      </c>
      <c r="B17" s="90" t="s">
        <v>78</v>
      </c>
      <c r="C17" s="56">
        <v>650000</v>
      </c>
      <c r="D17" s="56">
        <v>0</v>
      </c>
      <c r="E17" s="56">
        <v>650000</v>
      </c>
      <c r="F17" s="56">
        <v>0</v>
      </c>
      <c r="G17" s="56">
        <v>650000</v>
      </c>
      <c r="H17" s="66">
        <v>0</v>
      </c>
      <c r="I17" s="66">
        <v>650000</v>
      </c>
      <c r="J17" s="66">
        <v>0</v>
      </c>
      <c r="K17" s="66">
        <v>650000</v>
      </c>
      <c r="L17" s="66">
        <v>0</v>
      </c>
      <c r="M17" s="66">
        <v>650000</v>
      </c>
      <c r="N17" s="66">
        <v>0</v>
      </c>
      <c r="O17" s="66">
        <v>650000</v>
      </c>
      <c r="P17" s="66">
        <v>0</v>
      </c>
      <c r="Q17" s="66">
        <v>650000</v>
      </c>
      <c r="R17" s="102" t="s">
        <v>4</v>
      </c>
      <c r="S17" s="19">
        <v>45650</v>
      </c>
      <c r="T17" s="14" t="s">
        <v>58</v>
      </c>
    </row>
    <row r="18" spans="1:20" ht="47.25" x14ac:dyDescent="0.25">
      <c r="A18" s="35" t="s">
        <v>18</v>
      </c>
      <c r="B18" s="90" t="s">
        <v>19</v>
      </c>
      <c r="C18" s="56">
        <v>99000</v>
      </c>
      <c r="D18" s="56">
        <v>0</v>
      </c>
      <c r="E18" s="56">
        <v>99000</v>
      </c>
      <c r="F18" s="56">
        <v>0</v>
      </c>
      <c r="G18" s="56">
        <v>99000</v>
      </c>
      <c r="H18" s="71">
        <v>-3400</v>
      </c>
      <c r="I18" s="71">
        <v>95600</v>
      </c>
      <c r="J18" s="74">
        <v>0</v>
      </c>
      <c r="K18" s="66">
        <v>95600</v>
      </c>
      <c r="L18" s="66">
        <v>0</v>
      </c>
      <c r="M18" s="66">
        <v>95600</v>
      </c>
      <c r="N18" s="71">
        <v>-9018.8799999999992</v>
      </c>
      <c r="O18" s="66">
        <v>86581.119999999995</v>
      </c>
      <c r="P18" s="66">
        <v>0</v>
      </c>
      <c r="Q18" s="66">
        <v>86581.119999999995</v>
      </c>
      <c r="R18" s="102" t="s">
        <v>4</v>
      </c>
      <c r="S18" s="19">
        <v>45650</v>
      </c>
      <c r="T18" s="11" t="s">
        <v>58</v>
      </c>
    </row>
    <row r="19" spans="1:20" ht="31.5" x14ac:dyDescent="0.25">
      <c r="A19" s="36" t="s">
        <v>20</v>
      </c>
      <c r="B19" s="34" t="s">
        <v>59</v>
      </c>
      <c r="C19" s="56">
        <v>99000</v>
      </c>
      <c r="D19" s="56">
        <v>0</v>
      </c>
      <c r="E19" s="56">
        <v>99000</v>
      </c>
      <c r="F19" s="56">
        <v>0</v>
      </c>
      <c r="G19" s="56">
        <v>99000</v>
      </c>
      <c r="H19" s="56">
        <v>0</v>
      </c>
      <c r="I19" s="56">
        <v>99000</v>
      </c>
      <c r="J19" s="66">
        <v>0</v>
      </c>
      <c r="K19" s="56">
        <v>99000</v>
      </c>
      <c r="L19" s="66">
        <v>0</v>
      </c>
      <c r="M19" s="66">
        <v>99000</v>
      </c>
      <c r="N19" s="66">
        <v>0</v>
      </c>
      <c r="O19" s="66">
        <v>99000</v>
      </c>
      <c r="P19" s="66">
        <v>0</v>
      </c>
      <c r="Q19" s="66">
        <v>99000</v>
      </c>
      <c r="R19" s="102" t="s">
        <v>4</v>
      </c>
      <c r="S19" s="19">
        <v>45650</v>
      </c>
      <c r="T19" s="11" t="s">
        <v>58</v>
      </c>
    </row>
    <row r="20" spans="1:20" ht="31.5" x14ac:dyDescent="0.25">
      <c r="A20" s="5" t="s">
        <v>21</v>
      </c>
      <c r="B20" s="37" t="s">
        <v>22</v>
      </c>
      <c r="C20" s="58">
        <v>99000</v>
      </c>
      <c r="D20" s="58">
        <v>0</v>
      </c>
      <c r="E20" s="58">
        <v>99000</v>
      </c>
      <c r="F20" s="58">
        <v>0</v>
      </c>
      <c r="G20" s="58">
        <v>99000</v>
      </c>
      <c r="H20" s="58">
        <v>0</v>
      </c>
      <c r="I20" s="58">
        <v>99000</v>
      </c>
      <c r="J20" s="93">
        <v>0</v>
      </c>
      <c r="K20" s="58">
        <v>99000</v>
      </c>
      <c r="L20" s="93">
        <v>0</v>
      </c>
      <c r="M20" s="93">
        <v>99000</v>
      </c>
      <c r="N20" s="93">
        <v>0</v>
      </c>
      <c r="O20" s="93">
        <v>99000</v>
      </c>
      <c r="P20" s="93">
        <v>0</v>
      </c>
      <c r="Q20" s="93">
        <v>99000</v>
      </c>
      <c r="R20" s="23" t="s">
        <v>4</v>
      </c>
      <c r="S20" s="24">
        <v>45650</v>
      </c>
      <c r="T20" s="25" t="s">
        <v>58</v>
      </c>
    </row>
    <row r="21" spans="1:20" ht="31.5" x14ac:dyDescent="0.25">
      <c r="A21" s="5" t="s">
        <v>23</v>
      </c>
      <c r="B21" s="64" t="s">
        <v>24</v>
      </c>
      <c r="C21" s="56">
        <v>600000</v>
      </c>
      <c r="D21" s="56">
        <v>0</v>
      </c>
      <c r="E21" s="56">
        <v>600000</v>
      </c>
      <c r="F21" s="56">
        <v>0</v>
      </c>
      <c r="G21" s="56">
        <v>600000</v>
      </c>
      <c r="H21" s="71">
        <v>-100000</v>
      </c>
      <c r="I21" s="71">
        <v>500000</v>
      </c>
      <c r="J21" s="74">
        <v>0</v>
      </c>
      <c r="K21" s="66">
        <v>500000</v>
      </c>
      <c r="L21" s="66">
        <v>0</v>
      </c>
      <c r="M21" s="66">
        <v>500000</v>
      </c>
      <c r="N21" s="71">
        <v>300000</v>
      </c>
      <c r="O21" s="66">
        <v>800000</v>
      </c>
      <c r="P21" s="66">
        <v>0</v>
      </c>
      <c r="Q21" s="66">
        <v>800000</v>
      </c>
      <c r="R21" s="102" t="s">
        <v>4</v>
      </c>
      <c r="S21" s="19">
        <v>45650</v>
      </c>
      <c r="T21" s="11" t="s">
        <v>58</v>
      </c>
    </row>
    <row r="22" spans="1:20" ht="110.25" x14ac:dyDescent="0.25">
      <c r="A22" s="5" t="s">
        <v>25</v>
      </c>
      <c r="B22" s="64" t="s">
        <v>66</v>
      </c>
      <c r="C22" s="56">
        <v>99000</v>
      </c>
      <c r="D22" s="56">
        <v>0</v>
      </c>
      <c r="E22" s="56">
        <v>99000</v>
      </c>
      <c r="F22" s="56">
        <v>0</v>
      </c>
      <c r="G22" s="56">
        <v>99000</v>
      </c>
      <c r="H22" s="66">
        <v>0</v>
      </c>
      <c r="I22" s="66">
        <v>99000</v>
      </c>
      <c r="J22" s="56">
        <v>0</v>
      </c>
      <c r="K22" s="66">
        <v>99000</v>
      </c>
      <c r="L22" s="71">
        <v>-90000</v>
      </c>
      <c r="M22" s="71">
        <v>9000</v>
      </c>
      <c r="N22" s="66">
        <v>0</v>
      </c>
      <c r="O22" s="66">
        <v>9000</v>
      </c>
      <c r="P22" s="66">
        <v>0</v>
      </c>
      <c r="Q22" s="66">
        <v>9000</v>
      </c>
      <c r="R22" s="102" t="s">
        <v>4</v>
      </c>
      <c r="S22" s="19">
        <v>45650</v>
      </c>
      <c r="T22" s="14" t="s">
        <v>58</v>
      </c>
    </row>
    <row r="23" spans="1:20" ht="47.25" x14ac:dyDescent="0.25">
      <c r="A23" s="5" t="s">
        <v>26</v>
      </c>
      <c r="B23" s="64" t="s">
        <v>27</v>
      </c>
      <c r="C23" s="56">
        <v>40000</v>
      </c>
      <c r="D23" s="71">
        <v>-39000</v>
      </c>
      <c r="E23" s="71">
        <v>1000</v>
      </c>
      <c r="F23" s="74">
        <v>0</v>
      </c>
      <c r="G23" s="66">
        <v>1000</v>
      </c>
      <c r="H23" s="66">
        <v>0</v>
      </c>
      <c r="I23" s="66">
        <v>1000</v>
      </c>
      <c r="J23" s="66">
        <v>0</v>
      </c>
      <c r="K23" s="66">
        <v>1000</v>
      </c>
      <c r="L23" s="66">
        <v>0</v>
      </c>
      <c r="M23" s="66">
        <v>1000</v>
      </c>
      <c r="N23" s="66">
        <v>0</v>
      </c>
      <c r="O23" s="66">
        <v>1000</v>
      </c>
      <c r="P23" s="66">
        <v>0</v>
      </c>
      <c r="Q23" s="66">
        <v>1000</v>
      </c>
      <c r="R23" s="102" t="s">
        <v>4</v>
      </c>
      <c r="S23" s="19">
        <v>45650</v>
      </c>
      <c r="T23" s="11" t="s">
        <v>58</v>
      </c>
    </row>
    <row r="24" spans="1:20" ht="94.5" x14ac:dyDescent="0.25">
      <c r="A24" s="5" t="s">
        <v>28</v>
      </c>
      <c r="B24" s="64" t="s">
        <v>67</v>
      </c>
      <c r="C24" s="56">
        <v>500000</v>
      </c>
      <c r="D24" s="56">
        <v>0</v>
      </c>
      <c r="E24" s="56">
        <v>500000</v>
      </c>
      <c r="F24" s="56">
        <v>0</v>
      </c>
      <c r="G24" s="56">
        <v>500000</v>
      </c>
      <c r="H24" s="66">
        <v>0</v>
      </c>
      <c r="I24" s="66">
        <v>500000</v>
      </c>
      <c r="J24" s="56">
        <v>0</v>
      </c>
      <c r="K24" s="66">
        <v>500000</v>
      </c>
      <c r="L24" s="71">
        <v>-51000</v>
      </c>
      <c r="M24" s="71">
        <v>449000</v>
      </c>
      <c r="N24" s="71">
        <v>46500</v>
      </c>
      <c r="O24" s="66">
        <v>495500</v>
      </c>
      <c r="P24" s="66">
        <v>0</v>
      </c>
      <c r="Q24" s="66">
        <v>495500</v>
      </c>
      <c r="R24" s="102" t="s">
        <v>4</v>
      </c>
      <c r="S24" s="19">
        <v>45650</v>
      </c>
      <c r="T24" s="13" t="s">
        <v>58</v>
      </c>
    </row>
    <row r="25" spans="1:20" ht="47.25" x14ac:dyDescent="0.25">
      <c r="A25" s="5" t="s">
        <v>29</v>
      </c>
      <c r="B25" s="54" t="s">
        <v>93</v>
      </c>
      <c r="C25" s="56">
        <v>99000</v>
      </c>
      <c r="D25" s="56">
        <v>0</v>
      </c>
      <c r="E25" s="56">
        <v>99000</v>
      </c>
      <c r="F25" s="56">
        <v>0</v>
      </c>
      <c r="G25" s="56">
        <v>99000</v>
      </c>
      <c r="H25" s="71">
        <v>40000</v>
      </c>
      <c r="I25" s="71">
        <v>139000</v>
      </c>
      <c r="J25" s="74">
        <v>0</v>
      </c>
      <c r="K25" s="66">
        <v>139000</v>
      </c>
      <c r="L25" s="66">
        <v>0</v>
      </c>
      <c r="M25" s="66">
        <v>139000</v>
      </c>
      <c r="N25" s="66">
        <v>0</v>
      </c>
      <c r="O25" s="66">
        <v>139000</v>
      </c>
      <c r="P25" s="66">
        <v>0</v>
      </c>
      <c r="Q25" s="66">
        <v>139000</v>
      </c>
      <c r="R25" s="102" t="s">
        <v>4</v>
      </c>
      <c r="S25" s="19">
        <v>45650</v>
      </c>
      <c r="T25" s="11" t="s">
        <v>58</v>
      </c>
    </row>
    <row r="26" spans="1:20" ht="47.25" x14ac:dyDescent="0.25">
      <c r="A26" s="5" t="s">
        <v>30</v>
      </c>
      <c r="B26" s="64" t="s">
        <v>91</v>
      </c>
      <c r="C26" s="56">
        <v>0</v>
      </c>
      <c r="D26" s="56">
        <v>0</v>
      </c>
      <c r="E26" s="56">
        <v>0</v>
      </c>
      <c r="F26" s="56">
        <v>0</v>
      </c>
      <c r="G26" s="56">
        <v>0</v>
      </c>
      <c r="H26" s="56">
        <v>0</v>
      </c>
      <c r="I26" s="56">
        <v>0</v>
      </c>
      <c r="J26" s="71">
        <v>400000</v>
      </c>
      <c r="K26" s="71">
        <v>400000</v>
      </c>
      <c r="L26" s="66">
        <v>0</v>
      </c>
      <c r="M26" s="66">
        <v>400000</v>
      </c>
      <c r="N26" s="66">
        <v>0</v>
      </c>
      <c r="O26" s="66">
        <v>400000</v>
      </c>
      <c r="P26" s="66">
        <v>0</v>
      </c>
      <c r="Q26" s="66">
        <v>400000</v>
      </c>
      <c r="R26" s="102" t="s">
        <v>4</v>
      </c>
      <c r="S26" s="19">
        <v>45650</v>
      </c>
      <c r="T26" s="11" t="s">
        <v>58</v>
      </c>
    </row>
    <row r="27" spans="1:20" ht="31.5" x14ac:dyDescent="0.25">
      <c r="A27" s="5" t="s">
        <v>32</v>
      </c>
      <c r="B27" s="18" t="s">
        <v>33</v>
      </c>
      <c r="C27" s="56">
        <v>150000</v>
      </c>
      <c r="D27" s="56">
        <v>0</v>
      </c>
      <c r="E27" s="56">
        <v>150000</v>
      </c>
      <c r="F27" s="56">
        <v>0</v>
      </c>
      <c r="G27" s="56">
        <v>150000</v>
      </c>
      <c r="H27" s="56">
        <v>0</v>
      </c>
      <c r="I27" s="56">
        <v>150000</v>
      </c>
      <c r="J27" s="56">
        <v>0</v>
      </c>
      <c r="K27" s="56">
        <v>150000</v>
      </c>
      <c r="L27" s="66">
        <v>0</v>
      </c>
      <c r="M27" s="66">
        <v>150000</v>
      </c>
      <c r="N27" s="66">
        <v>0</v>
      </c>
      <c r="O27" s="66">
        <v>150000</v>
      </c>
      <c r="P27" s="66">
        <v>0</v>
      </c>
      <c r="Q27" s="66">
        <v>150000</v>
      </c>
      <c r="R27" s="102" t="s">
        <v>4</v>
      </c>
      <c r="S27" s="19">
        <v>45650</v>
      </c>
      <c r="T27" s="14" t="s">
        <v>58</v>
      </c>
    </row>
    <row r="28" spans="1:20" ht="31.5" x14ac:dyDescent="0.25">
      <c r="A28" s="5" t="s">
        <v>34</v>
      </c>
      <c r="B28" s="54" t="s">
        <v>35</v>
      </c>
      <c r="C28" s="56">
        <v>70000</v>
      </c>
      <c r="D28" s="56">
        <v>0</v>
      </c>
      <c r="E28" s="56">
        <v>70000</v>
      </c>
      <c r="F28" s="56">
        <v>0</v>
      </c>
      <c r="G28" s="56">
        <v>70000</v>
      </c>
      <c r="H28" s="56">
        <v>0</v>
      </c>
      <c r="I28" s="56">
        <v>70000</v>
      </c>
      <c r="J28" s="56">
        <v>0</v>
      </c>
      <c r="K28" s="56">
        <v>70000</v>
      </c>
      <c r="L28" s="66">
        <v>0</v>
      </c>
      <c r="M28" s="66">
        <v>70000</v>
      </c>
      <c r="N28" s="71">
        <v>11537.68</v>
      </c>
      <c r="O28" s="66">
        <v>81537.679999999993</v>
      </c>
      <c r="P28" s="59">
        <v>-18000</v>
      </c>
      <c r="Q28" s="59">
        <v>63537.68</v>
      </c>
      <c r="R28" s="102" t="s">
        <v>4</v>
      </c>
      <c r="S28" s="19">
        <v>45650</v>
      </c>
      <c r="T28" s="11" t="s">
        <v>58</v>
      </c>
    </row>
    <row r="29" spans="1:20" ht="47.25" x14ac:dyDescent="0.25">
      <c r="A29" s="5" t="s">
        <v>36</v>
      </c>
      <c r="B29" s="18" t="s">
        <v>37</v>
      </c>
      <c r="C29" s="56">
        <v>20000</v>
      </c>
      <c r="D29" s="56">
        <v>0</v>
      </c>
      <c r="E29" s="56">
        <v>20000</v>
      </c>
      <c r="F29" s="56">
        <v>0</v>
      </c>
      <c r="G29" s="56">
        <v>20000</v>
      </c>
      <c r="H29" s="56">
        <v>0</v>
      </c>
      <c r="I29" s="56">
        <v>20000</v>
      </c>
      <c r="J29" s="56">
        <v>0</v>
      </c>
      <c r="K29" s="56">
        <v>20000</v>
      </c>
      <c r="L29" s="66">
        <v>0</v>
      </c>
      <c r="M29" s="66">
        <v>20000</v>
      </c>
      <c r="N29" s="66">
        <v>0</v>
      </c>
      <c r="O29" s="66">
        <v>20000</v>
      </c>
      <c r="P29" s="66">
        <v>0</v>
      </c>
      <c r="Q29" s="66">
        <v>20000</v>
      </c>
      <c r="R29" s="102" t="s">
        <v>4</v>
      </c>
      <c r="S29" s="19">
        <v>45650</v>
      </c>
      <c r="T29" s="11" t="s">
        <v>58</v>
      </c>
    </row>
    <row r="30" spans="1:20" ht="47.25" x14ac:dyDescent="0.25">
      <c r="A30" s="5" t="s">
        <v>38</v>
      </c>
      <c r="B30" s="43" t="s">
        <v>39</v>
      </c>
      <c r="C30" s="56">
        <v>30000</v>
      </c>
      <c r="D30" s="56">
        <v>0</v>
      </c>
      <c r="E30" s="56">
        <v>30000</v>
      </c>
      <c r="F30" s="56">
        <v>0</v>
      </c>
      <c r="G30" s="56">
        <v>30000</v>
      </c>
      <c r="H30" s="56">
        <v>0</v>
      </c>
      <c r="I30" s="56">
        <v>30000</v>
      </c>
      <c r="J30" s="56">
        <v>0</v>
      </c>
      <c r="K30" s="56">
        <v>30000</v>
      </c>
      <c r="L30" s="66">
        <v>0</v>
      </c>
      <c r="M30" s="66">
        <v>30000</v>
      </c>
      <c r="N30" s="71">
        <v>9600</v>
      </c>
      <c r="O30" s="66">
        <v>39600</v>
      </c>
      <c r="P30" s="66">
        <v>0</v>
      </c>
      <c r="Q30" s="66">
        <v>39600</v>
      </c>
      <c r="R30" s="102" t="s">
        <v>4</v>
      </c>
      <c r="S30" s="19">
        <v>45650</v>
      </c>
      <c r="T30" s="13" t="s">
        <v>58</v>
      </c>
    </row>
    <row r="31" spans="1:20" ht="63" x14ac:dyDescent="0.25">
      <c r="A31" s="5" t="s">
        <v>40</v>
      </c>
      <c r="B31" s="64" t="s">
        <v>41</v>
      </c>
      <c r="C31" s="56">
        <v>5000</v>
      </c>
      <c r="D31" s="56">
        <v>0</v>
      </c>
      <c r="E31" s="56">
        <v>5000</v>
      </c>
      <c r="F31" s="71">
        <v>5000</v>
      </c>
      <c r="G31" s="71">
        <v>10000</v>
      </c>
      <c r="H31" s="74">
        <v>0</v>
      </c>
      <c r="I31" s="66">
        <v>10000</v>
      </c>
      <c r="J31" s="66">
        <v>0</v>
      </c>
      <c r="K31" s="66">
        <v>10000</v>
      </c>
      <c r="L31" s="66">
        <v>0</v>
      </c>
      <c r="M31" s="66">
        <v>10000</v>
      </c>
      <c r="N31" s="71">
        <v>5000</v>
      </c>
      <c r="O31" s="66">
        <v>15000</v>
      </c>
      <c r="P31" s="66">
        <v>0</v>
      </c>
      <c r="Q31" s="66">
        <v>15000</v>
      </c>
      <c r="R31" s="102" t="s">
        <v>4</v>
      </c>
      <c r="S31" s="19">
        <v>45650</v>
      </c>
      <c r="T31" s="11" t="s">
        <v>58</v>
      </c>
    </row>
    <row r="32" spans="1:20" ht="31.5" x14ac:dyDescent="0.25">
      <c r="A32" s="5" t="s">
        <v>42</v>
      </c>
      <c r="B32" s="64" t="s">
        <v>43</v>
      </c>
      <c r="C32" s="56">
        <v>300000</v>
      </c>
      <c r="D32" s="56">
        <v>0</v>
      </c>
      <c r="E32" s="56">
        <v>300000</v>
      </c>
      <c r="F32" s="66">
        <v>0</v>
      </c>
      <c r="G32" s="66">
        <v>300000</v>
      </c>
      <c r="H32" s="66">
        <v>0</v>
      </c>
      <c r="I32" s="66">
        <v>300000</v>
      </c>
      <c r="J32" s="66">
        <v>0</v>
      </c>
      <c r="K32" s="66">
        <v>300000</v>
      </c>
      <c r="L32" s="66">
        <v>0</v>
      </c>
      <c r="M32" s="66">
        <v>300000</v>
      </c>
      <c r="N32" s="66">
        <v>0</v>
      </c>
      <c r="O32" s="66">
        <v>300000</v>
      </c>
      <c r="P32" s="66">
        <v>0</v>
      </c>
      <c r="Q32" s="66">
        <v>300000</v>
      </c>
      <c r="R32" s="102" t="s">
        <v>4</v>
      </c>
      <c r="S32" s="19">
        <v>45650</v>
      </c>
      <c r="T32" s="11" t="s">
        <v>58</v>
      </c>
    </row>
    <row r="33" spans="1:20" ht="31.5" x14ac:dyDescent="0.25">
      <c r="A33" s="5" t="s">
        <v>44</v>
      </c>
      <c r="B33" s="64" t="s">
        <v>45</v>
      </c>
      <c r="C33" s="56">
        <v>99000</v>
      </c>
      <c r="D33" s="71">
        <v>-89000</v>
      </c>
      <c r="E33" s="71">
        <v>10000</v>
      </c>
      <c r="F33" s="66">
        <v>0</v>
      </c>
      <c r="G33" s="66">
        <v>10000</v>
      </c>
      <c r="H33" s="66">
        <v>0</v>
      </c>
      <c r="I33" s="66">
        <v>10000</v>
      </c>
      <c r="J33" s="66">
        <v>0</v>
      </c>
      <c r="K33" s="66">
        <v>10000</v>
      </c>
      <c r="L33" s="66">
        <v>0</v>
      </c>
      <c r="M33" s="66">
        <v>10000</v>
      </c>
      <c r="N33" s="66">
        <v>0</v>
      </c>
      <c r="O33" s="66">
        <v>10000</v>
      </c>
      <c r="P33" s="66">
        <v>0</v>
      </c>
      <c r="Q33" s="66">
        <v>10000</v>
      </c>
      <c r="R33" s="102" t="s">
        <v>4</v>
      </c>
      <c r="S33" s="19">
        <v>45650</v>
      </c>
      <c r="T33" s="14" t="s">
        <v>58</v>
      </c>
    </row>
    <row r="34" spans="1:20" ht="47.25" x14ac:dyDescent="0.25">
      <c r="A34" s="5" t="s">
        <v>46</v>
      </c>
      <c r="B34" s="64" t="s">
        <v>47</v>
      </c>
      <c r="C34" s="56">
        <v>20000</v>
      </c>
      <c r="D34" s="56">
        <v>0</v>
      </c>
      <c r="E34" s="56">
        <v>20000</v>
      </c>
      <c r="F34" s="71">
        <v>-10700</v>
      </c>
      <c r="G34" s="71">
        <v>9300</v>
      </c>
      <c r="H34" s="74">
        <v>0</v>
      </c>
      <c r="I34" s="66">
        <v>9300</v>
      </c>
      <c r="J34" s="66">
        <v>0</v>
      </c>
      <c r="K34" s="66">
        <v>9300</v>
      </c>
      <c r="L34" s="66">
        <v>0</v>
      </c>
      <c r="M34" s="66">
        <v>9300</v>
      </c>
      <c r="N34" s="66">
        <v>0</v>
      </c>
      <c r="O34" s="66">
        <v>9300</v>
      </c>
      <c r="P34" s="66">
        <v>0</v>
      </c>
      <c r="Q34" s="66">
        <v>9300</v>
      </c>
      <c r="R34" s="102" t="s">
        <v>4</v>
      </c>
      <c r="S34" s="19">
        <v>45650</v>
      </c>
      <c r="T34" s="14" t="s">
        <v>58</v>
      </c>
    </row>
    <row r="35" spans="1:20" ht="31.5" x14ac:dyDescent="0.25">
      <c r="A35" s="5" t="s">
        <v>49</v>
      </c>
      <c r="B35" s="64" t="s">
        <v>48</v>
      </c>
      <c r="C35" s="56">
        <v>7000</v>
      </c>
      <c r="D35" s="56">
        <v>0</v>
      </c>
      <c r="E35" s="56">
        <v>7000</v>
      </c>
      <c r="F35" s="71">
        <v>-2000</v>
      </c>
      <c r="G35" s="71">
        <v>5000</v>
      </c>
      <c r="H35" s="74">
        <v>0</v>
      </c>
      <c r="I35" s="66">
        <v>5000</v>
      </c>
      <c r="J35" s="66">
        <v>0</v>
      </c>
      <c r="K35" s="66">
        <v>5000</v>
      </c>
      <c r="L35" s="66">
        <v>0</v>
      </c>
      <c r="M35" s="66">
        <v>5000</v>
      </c>
      <c r="N35" s="66">
        <v>0</v>
      </c>
      <c r="O35" s="66">
        <v>5000</v>
      </c>
      <c r="P35" s="66">
        <v>0</v>
      </c>
      <c r="Q35" s="66">
        <v>5000</v>
      </c>
      <c r="R35" s="102" t="s">
        <v>4</v>
      </c>
      <c r="S35" s="19">
        <v>45650</v>
      </c>
      <c r="T35" s="14" t="s">
        <v>58</v>
      </c>
    </row>
    <row r="36" spans="1:20" ht="47.25" x14ac:dyDescent="0.25">
      <c r="A36" s="5" t="s">
        <v>50</v>
      </c>
      <c r="B36" s="18" t="s">
        <v>76</v>
      </c>
      <c r="C36" s="56">
        <v>150000</v>
      </c>
      <c r="D36" s="66">
        <v>0</v>
      </c>
      <c r="E36" s="66">
        <v>150000</v>
      </c>
      <c r="F36" s="66">
        <v>0</v>
      </c>
      <c r="G36" s="66">
        <v>150000</v>
      </c>
      <c r="H36" s="66">
        <v>0</v>
      </c>
      <c r="I36" s="66">
        <v>150000</v>
      </c>
      <c r="J36" s="66">
        <v>0</v>
      </c>
      <c r="K36" s="66">
        <v>150000</v>
      </c>
      <c r="L36" s="66">
        <v>0</v>
      </c>
      <c r="M36" s="66">
        <v>150000</v>
      </c>
      <c r="N36" s="71">
        <v>-10159.32</v>
      </c>
      <c r="O36" s="66">
        <v>139840.68</v>
      </c>
      <c r="P36" s="66">
        <v>0</v>
      </c>
      <c r="Q36" s="66">
        <v>139840.68</v>
      </c>
      <c r="R36" s="102" t="s">
        <v>4</v>
      </c>
      <c r="S36" s="19">
        <v>45650</v>
      </c>
      <c r="T36" s="14" t="s">
        <v>58</v>
      </c>
    </row>
    <row r="37" spans="1:20" ht="78.75" x14ac:dyDescent="0.25">
      <c r="A37" s="5" t="s">
        <v>51</v>
      </c>
      <c r="B37" s="64" t="s">
        <v>90</v>
      </c>
      <c r="C37" s="56">
        <v>300000</v>
      </c>
      <c r="D37" s="56">
        <v>0</v>
      </c>
      <c r="E37" s="56">
        <v>300000</v>
      </c>
      <c r="F37" s="56">
        <v>0</v>
      </c>
      <c r="G37" s="56">
        <v>300000</v>
      </c>
      <c r="H37" s="71">
        <v>50000</v>
      </c>
      <c r="I37" s="71">
        <v>350000</v>
      </c>
      <c r="J37" s="71">
        <v>300000</v>
      </c>
      <c r="K37" s="71">
        <v>650000</v>
      </c>
      <c r="L37" s="66">
        <v>0</v>
      </c>
      <c r="M37" s="66">
        <v>650000</v>
      </c>
      <c r="N37" s="66">
        <v>0</v>
      </c>
      <c r="O37" s="66">
        <v>650000</v>
      </c>
      <c r="P37" s="66">
        <v>0</v>
      </c>
      <c r="Q37" s="66">
        <v>650000</v>
      </c>
      <c r="R37" s="102" t="s">
        <v>4</v>
      </c>
      <c r="S37" s="19">
        <v>45650</v>
      </c>
      <c r="T37" s="11" t="s">
        <v>58</v>
      </c>
    </row>
    <row r="38" spans="1:20" ht="47.25" x14ac:dyDescent="0.25">
      <c r="A38" s="5" t="s">
        <v>53</v>
      </c>
      <c r="B38" s="64" t="s">
        <v>64</v>
      </c>
      <c r="C38" s="60">
        <v>99000</v>
      </c>
      <c r="D38" s="60">
        <v>0</v>
      </c>
      <c r="E38" s="60">
        <v>99000</v>
      </c>
      <c r="F38" s="60">
        <v>0</v>
      </c>
      <c r="G38" s="60">
        <v>99000</v>
      </c>
      <c r="H38" s="66">
        <v>0</v>
      </c>
      <c r="I38" s="66">
        <v>99000</v>
      </c>
      <c r="J38" s="66">
        <v>0</v>
      </c>
      <c r="K38" s="66">
        <v>99000</v>
      </c>
      <c r="L38" s="66">
        <v>0</v>
      </c>
      <c r="M38" s="66">
        <v>99000</v>
      </c>
      <c r="N38" s="71">
        <v>-60000</v>
      </c>
      <c r="O38" s="66">
        <v>39000</v>
      </c>
      <c r="P38" s="66">
        <v>0</v>
      </c>
      <c r="Q38" s="66">
        <v>39000</v>
      </c>
      <c r="R38" s="102" t="s">
        <v>4</v>
      </c>
      <c r="S38" s="19">
        <v>45650</v>
      </c>
      <c r="T38" s="15" t="s">
        <v>58</v>
      </c>
    </row>
    <row r="39" spans="1:20" ht="47.25" x14ac:dyDescent="0.25">
      <c r="A39" s="42" t="s">
        <v>54</v>
      </c>
      <c r="B39" s="54" t="s">
        <v>62</v>
      </c>
      <c r="C39" s="56">
        <v>40000</v>
      </c>
      <c r="D39" s="56">
        <v>0</v>
      </c>
      <c r="E39" s="56">
        <v>40000</v>
      </c>
      <c r="F39" s="56">
        <v>0</v>
      </c>
      <c r="G39" s="56">
        <v>40000</v>
      </c>
      <c r="H39" s="66">
        <v>0</v>
      </c>
      <c r="I39" s="66">
        <v>40000</v>
      </c>
      <c r="J39" s="66">
        <v>0</v>
      </c>
      <c r="K39" s="66">
        <v>40000</v>
      </c>
      <c r="L39" s="66">
        <v>0</v>
      </c>
      <c r="M39" s="66">
        <v>40000</v>
      </c>
      <c r="N39" s="66">
        <v>0</v>
      </c>
      <c r="O39" s="66">
        <v>40000</v>
      </c>
      <c r="P39" s="59">
        <v>-11620</v>
      </c>
      <c r="Q39" s="59">
        <v>28380</v>
      </c>
      <c r="R39" s="102" t="s">
        <v>4</v>
      </c>
      <c r="S39" s="19">
        <v>45650</v>
      </c>
      <c r="T39" s="15" t="s">
        <v>58</v>
      </c>
    </row>
    <row r="40" spans="1:20" ht="31.5" x14ac:dyDescent="0.25">
      <c r="A40" s="42" t="s">
        <v>70</v>
      </c>
      <c r="B40" s="64" t="s">
        <v>68</v>
      </c>
      <c r="C40" s="56">
        <v>25000</v>
      </c>
      <c r="D40" s="56">
        <v>0</v>
      </c>
      <c r="E40" s="56">
        <v>25000</v>
      </c>
      <c r="F40" s="56">
        <v>0</v>
      </c>
      <c r="G40" s="56">
        <v>25000</v>
      </c>
      <c r="H40" s="66">
        <v>0</v>
      </c>
      <c r="I40" s="66">
        <v>25000</v>
      </c>
      <c r="J40" s="66">
        <v>0</v>
      </c>
      <c r="K40" s="66">
        <v>25000</v>
      </c>
      <c r="L40" s="66">
        <v>0</v>
      </c>
      <c r="M40" s="66">
        <v>25000</v>
      </c>
      <c r="N40" s="66">
        <v>0</v>
      </c>
      <c r="O40" s="66">
        <v>25000</v>
      </c>
      <c r="P40" s="66">
        <v>0</v>
      </c>
      <c r="Q40" s="66">
        <v>25000</v>
      </c>
      <c r="R40" s="102" t="s">
        <v>4</v>
      </c>
      <c r="S40" s="19">
        <v>45650</v>
      </c>
      <c r="T40" s="15" t="s">
        <v>58</v>
      </c>
    </row>
    <row r="41" spans="1:20" ht="63" x14ac:dyDescent="0.25">
      <c r="A41" s="5" t="s">
        <v>79</v>
      </c>
      <c r="B41" s="64" t="s">
        <v>80</v>
      </c>
      <c r="C41" s="74"/>
      <c r="D41" s="71">
        <v>13722.12</v>
      </c>
      <c r="E41" s="71">
        <v>13722.12</v>
      </c>
      <c r="F41" s="74">
        <v>0</v>
      </c>
      <c r="G41" s="66">
        <v>13722.12</v>
      </c>
      <c r="H41" s="66">
        <v>0</v>
      </c>
      <c r="I41" s="66">
        <v>13722.12</v>
      </c>
      <c r="J41" s="66">
        <v>0</v>
      </c>
      <c r="K41" s="66">
        <v>13722.12</v>
      </c>
      <c r="L41" s="66">
        <v>0</v>
      </c>
      <c r="M41" s="66">
        <v>13722.12</v>
      </c>
      <c r="N41" s="66">
        <v>0</v>
      </c>
      <c r="O41" s="66">
        <v>13722.12</v>
      </c>
      <c r="P41" s="66">
        <v>0</v>
      </c>
      <c r="Q41" s="66">
        <v>13722.12</v>
      </c>
      <c r="R41" s="102" t="s">
        <v>4</v>
      </c>
      <c r="S41" s="19">
        <v>45650</v>
      </c>
      <c r="T41" s="15" t="s">
        <v>58</v>
      </c>
    </row>
    <row r="42" spans="1:20" ht="78.75" x14ac:dyDescent="0.25">
      <c r="A42" s="5" t="s">
        <v>81</v>
      </c>
      <c r="B42" s="64" t="s">
        <v>89</v>
      </c>
      <c r="C42" s="74"/>
      <c r="D42" s="71">
        <v>100000</v>
      </c>
      <c r="E42" s="71">
        <v>100000</v>
      </c>
      <c r="F42" s="71">
        <v>68363</v>
      </c>
      <c r="G42" s="71">
        <v>168363</v>
      </c>
      <c r="H42" s="74">
        <v>0</v>
      </c>
      <c r="I42" s="66">
        <v>168363</v>
      </c>
      <c r="J42" s="71">
        <v>1541276</v>
      </c>
      <c r="K42" s="71">
        <f>SUM(I42:J42)</f>
        <v>1709639</v>
      </c>
      <c r="L42" s="66">
        <f>-L44</f>
        <v>0</v>
      </c>
      <c r="M42" s="66">
        <f>SUM(K42:L42)</f>
        <v>1709639</v>
      </c>
      <c r="N42" s="66">
        <v>0</v>
      </c>
      <c r="O42" s="66">
        <f>SUM(M42:N42)</f>
        <v>1709639</v>
      </c>
      <c r="P42" s="66">
        <v>0</v>
      </c>
      <c r="Q42" s="66">
        <f>SUM(O42:P42)</f>
        <v>1709639</v>
      </c>
      <c r="R42" s="102" t="s">
        <v>4</v>
      </c>
      <c r="S42" s="19">
        <v>45650</v>
      </c>
      <c r="T42" s="15" t="s">
        <v>58</v>
      </c>
    </row>
    <row r="43" spans="1:20" ht="31.5" x14ac:dyDescent="0.25">
      <c r="A43" s="5" t="s">
        <v>85</v>
      </c>
      <c r="B43" s="64" t="s">
        <v>88</v>
      </c>
      <c r="C43" s="74"/>
      <c r="D43" s="71"/>
      <c r="E43" s="71"/>
      <c r="F43" s="71">
        <v>450000</v>
      </c>
      <c r="G43" s="71">
        <v>450000</v>
      </c>
      <c r="H43" s="71">
        <v>3400</v>
      </c>
      <c r="I43" s="71">
        <v>453400</v>
      </c>
      <c r="J43" s="74">
        <v>0</v>
      </c>
      <c r="K43" s="66">
        <v>453400</v>
      </c>
      <c r="L43" s="71">
        <v>-96262.46</v>
      </c>
      <c r="M43" s="71">
        <v>357157.54</v>
      </c>
      <c r="N43" s="66">
        <v>0</v>
      </c>
      <c r="O43" s="66">
        <v>357157.54</v>
      </c>
      <c r="P43" s="66">
        <v>0</v>
      </c>
      <c r="Q43" s="66">
        <v>357157.54</v>
      </c>
      <c r="R43" s="102" t="s">
        <v>4</v>
      </c>
      <c r="S43" s="19">
        <v>45650</v>
      </c>
      <c r="T43" s="15" t="s">
        <v>58</v>
      </c>
    </row>
    <row r="44" spans="1:20" ht="78.75" x14ac:dyDescent="0.25">
      <c r="A44" s="5" t="s">
        <v>84</v>
      </c>
      <c r="B44" s="64" t="s">
        <v>87</v>
      </c>
      <c r="C44" s="74"/>
      <c r="D44" s="71"/>
      <c r="E44" s="71"/>
      <c r="F44" s="71">
        <v>115000</v>
      </c>
      <c r="G44" s="71">
        <v>115000</v>
      </c>
      <c r="H44" s="74">
        <v>0</v>
      </c>
      <c r="I44" s="66">
        <v>115000</v>
      </c>
      <c r="J44" s="66">
        <v>0</v>
      </c>
      <c r="K44" s="66">
        <v>115000</v>
      </c>
      <c r="L44" s="66">
        <v>0</v>
      </c>
      <c r="M44" s="66">
        <v>115000</v>
      </c>
      <c r="N44" s="66">
        <v>0</v>
      </c>
      <c r="O44" s="66">
        <v>115000</v>
      </c>
      <c r="P44" s="66">
        <v>0</v>
      </c>
      <c r="Q44" s="66">
        <v>115000</v>
      </c>
      <c r="R44" s="102" t="s">
        <v>4</v>
      </c>
      <c r="S44" s="19">
        <v>45650</v>
      </c>
      <c r="T44" s="15" t="s">
        <v>58</v>
      </c>
    </row>
    <row r="45" spans="1:20" ht="15.75" x14ac:dyDescent="0.25">
      <c r="A45" s="38"/>
      <c r="B45" s="72" t="s">
        <v>52</v>
      </c>
      <c r="C45" s="73">
        <f>SUM(C10:C40)</f>
        <v>32000000</v>
      </c>
      <c r="D45" s="73">
        <f>SUM(D10:D42)</f>
        <v>-14277.880000000005</v>
      </c>
      <c r="E45" s="73">
        <f>SUM(E10:E42)</f>
        <v>31985722.120000001</v>
      </c>
      <c r="F45" s="73">
        <f t="shared" ref="F45:K45" si="0">SUM(F10:F44)</f>
        <v>1175663</v>
      </c>
      <c r="G45" s="73">
        <f t="shared" si="0"/>
        <v>33161385.120000001</v>
      </c>
      <c r="H45" s="73">
        <f t="shared" si="0"/>
        <v>457000</v>
      </c>
      <c r="I45" s="91">
        <f t="shared" si="0"/>
        <v>33618385.120000005</v>
      </c>
      <c r="J45" s="91">
        <f t="shared" ca="1" si="0"/>
        <v>2241276</v>
      </c>
      <c r="K45" s="91">
        <f t="shared" si="0"/>
        <v>35859661.119999997</v>
      </c>
      <c r="L45" s="91">
        <f>SUM(L10:L44)</f>
        <v>-837262.46</v>
      </c>
      <c r="M45" s="91">
        <f>SUM(M10:M44)</f>
        <v>35022418.660000004</v>
      </c>
      <c r="N45" s="91">
        <f>SUM(N9:N44)</f>
        <v>3864073.9600000004</v>
      </c>
      <c r="O45" s="91">
        <f>SUM(O9:O44)</f>
        <v>38886492.619999997</v>
      </c>
      <c r="P45" s="91">
        <f>SUM(P10:P44)</f>
        <v>48500</v>
      </c>
      <c r="Q45" s="91">
        <f>SUM(Q10:Q44)</f>
        <v>38934992.619999997</v>
      </c>
      <c r="R45" s="40"/>
      <c r="S45" s="40"/>
      <c r="T45" s="41"/>
    </row>
    <row r="46" spans="1:20" ht="15.75" x14ac:dyDescent="0.25">
      <c r="A46" s="6"/>
      <c r="B46" s="75"/>
      <c r="C46" s="76"/>
      <c r="D46" s="76"/>
      <c r="E46" s="76"/>
      <c r="F46" s="76"/>
      <c r="G46" s="76"/>
      <c r="H46" s="76"/>
      <c r="I46" s="76"/>
      <c r="J46" s="76"/>
      <c r="K46" s="76"/>
      <c r="L46" s="76"/>
      <c r="M46" s="76"/>
      <c r="N46" s="76"/>
      <c r="O46" s="76"/>
      <c r="P46" s="76"/>
      <c r="Q46" s="76"/>
      <c r="R46" s="3"/>
      <c r="S46" s="3"/>
      <c r="T46" s="2"/>
    </row>
    <row r="47" spans="1:20" ht="15.75" x14ac:dyDescent="0.25">
      <c r="A47" s="6"/>
      <c r="B47" s="47" t="s">
        <v>74</v>
      </c>
      <c r="C47" s="7"/>
      <c r="D47" s="7"/>
      <c r="E47" s="7"/>
      <c r="F47" s="7"/>
      <c r="G47" s="7"/>
      <c r="H47" s="92"/>
      <c r="I47" s="92"/>
      <c r="J47" s="7"/>
      <c r="K47" s="7"/>
      <c r="L47" s="92"/>
      <c r="M47" s="92"/>
      <c r="N47" s="92"/>
      <c r="O47" s="92"/>
      <c r="P47" s="92"/>
      <c r="Q47" s="92"/>
      <c r="R47" s="3"/>
      <c r="S47" s="29" t="s">
        <v>75</v>
      </c>
      <c r="T47" s="2"/>
    </row>
    <row r="48" spans="1:20" x14ac:dyDescent="0.2">
      <c r="L48" s="103"/>
      <c r="M48" s="103"/>
      <c r="N48" s="103"/>
      <c r="O48" s="103"/>
      <c r="P48" s="103"/>
      <c r="Q48" s="103"/>
    </row>
    <row r="49" spans="12:17" x14ac:dyDescent="0.2">
      <c r="L49" s="103"/>
      <c r="M49" s="103"/>
      <c r="N49" s="103"/>
      <c r="O49" s="103"/>
      <c r="P49" s="103"/>
      <c r="Q49" s="103"/>
    </row>
  </sheetData>
  <mergeCells count="8">
    <mergeCell ref="S1:T1"/>
    <mergeCell ref="A2:T2"/>
    <mergeCell ref="A4:A6"/>
    <mergeCell ref="B4:B6"/>
    <mergeCell ref="C4:C6"/>
    <mergeCell ref="R4:R6"/>
    <mergeCell ref="S4:S6"/>
    <mergeCell ref="T4:T6"/>
  </mergeCells>
  <pageMargins left="0.70866141732283472" right="0.11811023622047245" top="0.15748031496062992" bottom="0.15748031496062992" header="0.11811023622047245" footer="0.11811023622047245"/>
  <pageSetup paperSize="9" scale="43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2024</vt:lpstr>
      <vt:lpstr>27.03.2024</vt:lpstr>
      <vt:lpstr>13.05.2024</vt:lpstr>
      <vt:lpstr>05.06.2024</vt:lpstr>
      <vt:lpstr>11.07.2024</vt:lpstr>
      <vt:lpstr>18.09.2024</vt:lpstr>
      <vt:lpstr>23.10.2024</vt:lpstr>
      <vt:lpstr>26.11.2024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Hewlett Packard</cp:lastModifiedBy>
  <cp:lastPrinted>2024-11-20T12:34:36Z</cp:lastPrinted>
  <dcterms:created xsi:type="dcterms:W3CDTF">2021-11-10T12:11:01Z</dcterms:created>
  <dcterms:modified xsi:type="dcterms:W3CDTF">2024-11-26T12:53:59Z</dcterms:modified>
</cp:coreProperties>
</file>